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KVMIDFRYSLAN\Documents\excel klas 4 opdrachten 2021\de puyt\"/>
    </mc:Choice>
  </mc:AlternateContent>
  <xr:revisionPtr revIDLastSave="0" documentId="8_{5390FBD6-6DCE-47E4-A3AA-3AAF19B722A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Blad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5" l="1"/>
  <c r="F7" i="5"/>
  <c r="F8" i="5"/>
  <c r="I8" i="5" s="1"/>
  <c r="F9" i="5"/>
  <c r="F10" i="5"/>
  <c r="I10" i="5" s="1"/>
  <c r="F11" i="5"/>
  <c r="I11" i="5" s="1"/>
  <c r="F12" i="5"/>
  <c r="F5" i="5"/>
  <c r="I5" i="5" s="1"/>
  <c r="E6" i="5"/>
  <c r="E7" i="5"/>
  <c r="H7" i="5" s="1"/>
  <c r="E8" i="5"/>
  <c r="H8" i="5" s="1"/>
  <c r="E9" i="5"/>
  <c r="E10" i="5"/>
  <c r="E11" i="5"/>
  <c r="E12" i="5"/>
  <c r="H12" i="5" s="1"/>
  <c r="E5" i="5"/>
  <c r="I12" i="5" l="1"/>
  <c r="H11" i="5"/>
  <c r="I9" i="5"/>
  <c r="I7" i="5"/>
  <c r="I6" i="5"/>
  <c r="H5" i="5"/>
  <c r="H9" i="5"/>
  <c r="E14" i="5"/>
  <c r="G6" i="5" s="1"/>
  <c r="H6" i="5"/>
  <c r="H10" i="5"/>
  <c r="G7" i="5" l="1"/>
  <c r="G5" i="5"/>
  <c r="G8" i="5"/>
  <c r="G12" i="5"/>
  <c r="G11" i="5"/>
  <c r="G9" i="5"/>
  <c r="G10" i="5"/>
</calcChain>
</file>

<file path=xl/sharedStrings.xml><?xml version="1.0" encoding="utf-8"?>
<sst xmlns="http://schemas.openxmlformats.org/spreadsheetml/2006/main" count="18" uniqueCount="18">
  <si>
    <t>Aantal</t>
  </si>
  <si>
    <t>Effect</t>
  </si>
  <si>
    <t>Arbed</t>
  </si>
  <si>
    <t>Bayer</t>
  </si>
  <si>
    <t>Boeing</t>
  </si>
  <si>
    <t>GBL</t>
  </si>
  <si>
    <t>Fortis</t>
  </si>
  <si>
    <t>Heineken</t>
  </si>
  <si>
    <t>KLM</t>
  </si>
  <si>
    <t>Philips</t>
  </si>
  <si>
    <t>Winst/Verlies</t>
  </si>
  <si>
    <t>%</t>
  </si>
  <si>
    <t>Beleggersportefeuille</t>
  </si>
  <si>
    <t>Huidige Waarde</t>
  </si>
  <si>
    <t>Aankoopprijs</t>
  </si>
  <si>
    <t>Totale Aankoopprijs</t>
  </si>
  <si>
    <t>Totale Waarde</t>
  </si>
  <si>
    <t>Resultaat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</si>
</sst>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16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Dashed">
        <color rgb="FFFF0000"/>
      </left>
      <right/>
      <top style="mediumDashed">
        <color rgb="FFFF0000"/>
      </top>
      <bottom style="mediumDashed">
        <color rgb="FFFF0000"/>
      </bottom>
      <diagonal/>
    </border>
    <border>
      <left/>
      <right/>
      <top style="mediumDashed">
        <color rgb="FFFF0000"/>
      </top>
      <bottom style="mediumDashed">
        <color rgb="FFFF0000"/>
      </bottom>
      <diagonal/>
    </border>
    <border>
      <left/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</borders>
  <cellStyleXfs count="4">
    <xf numFmtId="0" fontId="0" fillId="0" borderId="0"/>
    <xf numFmtId="0" fontId="1" fillId="0" borderId="0"/>
    <xf numFmtId="0" fontId="2" fillId="2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1" applyFont="1"/>
    <xf numFmtId="164" fontId="3" fillId="0" borderId="0" xfId="1" applyNumberFormat="1" applyFont="1"/>
    <xf numFmtId="10" fontId="3" fillId="0" borderId="0" xfId="3" applyNumberFormat="1" applyFont="1"/>
    <xf numFmtId="0" fontId="3" fillId="0" borderId="0" xfId="1" applyFont="1" applyAlignment="1">
      <alignment textRotation="45"/>
    </xf>
    <xf numFmtId="0" fontId="3" fillId="0" borderId="0" xfId="1" applyFont="1" applyAlignment="1">
      <alignment textRotation="45" wrapText="1"/>
    </xf>
    <xf numFmtId="0" fontId="3" fillId="0" borderId="0" xfId="1" applyFont="1" applyAlignment="1">
      <alignment horizontal="center" textRotation="45" wrapText="1"/>
    </xf>
    <xf numFmtId="44" fontId="3" fillId="0" borderId="0" xfId="1" applyNumberFormat="1" applyFont="1"/>
    <xf numFmtId="0" fontId="5" fillId="3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</cellXfs>
  <cellStyles count="4">
    <cellStyle name="Procent" xfId="3" builtinId="5"/>
    <cellStyle name="Standaard" xfId="0" builtinId="0"/>
    <cellStyle name="Standaard 2" xfId="1" xr:uid="{00000000-0005-0000-0000-000002000000}"/>
    <cellStyle name="Titel 2" xfId="2" xr:uid="{00000000-0005-0000-0000-000003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 &quot;€&quot;\ * #,##0.00_ ;_ &quot;€&quot;\ * \-#,##0.00_ ;_ &quot;€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 &quot;€&quot;\ * #,##0.00_ ;_ &quot;€&quot;\ * \-#,##0.00_ ;_ &quot;€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 &quot;€&quot;\ * #,##0.00_ ;_ &quot;€&quot;\ * \-#,##0.00_ ;_ &quot;€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 &quot;€&quot;\ * #,##0.00_ ;_ &quot;€&quot;\ * \-#,##0.00_ ;_ &quot;€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 &quot;€&quot;\ * #,##0.00_ ;_ &quot;€&quot;\ * \-#,##0.00_ ;_ &quot;€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alignment vertical="bottom" textRotation="45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2" displayName="Tabel2" ref="A4:I12" totalsRowShown="0" headerRowDxfId="9">
  <autoFilter ref="A4:I12" xr:uid="{00000000-0009-0000-0100-000002000000}"/>
  <tableColumns count="9">
    <tableColumn id="1" xr3:uid="{00000000-0010-0000-0000-000001000000}" name="Aantal" dataDxfId="8" dataCellStyle="Standaard 2"/>
    <tableColumn id="2" xr3:uid="{00000000-0010-0000-0000-000002000000}" name="Effect" dataDxfId="7" dataCellStyle="Standaard 2"/>
    <tableColumn id="3" xr3:uid="{00000000-0010-0000-0000-000003000000}" name="Aankoopprijs" dataDxfId="6" dataCellStyle="Standaard 2"/>
    <tableColumn id="4" xr3:uid="{00000000-0010-0000-0000-000004000000}" name="Huidige Waarde" dataDxfId="5" dataCellStyle="Standaard 2"/>
    <tableColumn id="5" xr3:uid="{00000000-0010-0000-0000-000005000000}" name="Totale Aankoopprijs" dataDxfId="4" dataCellStyle="Standaard 2">
      <calculatedColumnFormula>A5*C5</calculatedColumnFormula>
    </tableColumn>
    <tableColumn id="6" xr3:uid="{00000000-0010-0000-0000-000006000000}" name="Totale Waarde" dataDxfId="3" dataCellStyle="Standaard 2">
      <calculatedColumnFormula>A5*D5</calculatedColumnFormula>
    </tableColumn>
    <tableColumn id="7" xr3:uid="{00000000-0010-0000-0000-000007000000}" name="%" dataDxfId="2" dataCellStyle="Procent">
      <calculatedColumnFormula>E5/$E$14</calculatedColumnFormula>
    </tableColumn>
    <tableColumn id="9" xr3:uid="{00000000-0010-0000-0000-000009000000}" name="Resultaat" dataDxfId="1" dataCellStyle="Standaard 2">
      <calculatedColumnFormula>IF(E5&gt;F5,"Verlies","Winst")</calculatedColumnFormula>
    </tableColumn>
    <tableColumn id="10" xr3:uid="{00000000-0010-0000-0000-00000A000000}" name="Winst/Verlies" dataDxfId="0" dataCellStyle="Standaard 2">
      <calculatedColumnFormula>(F5-E5)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I5" sqref="I5"/>
    </sheetView>
  </sheetViews>
  <sheetFormatPr defaultColWidth="9.109375" defaultRowHeight="14.4" x14ac:dyDescent="0.3"/>
  <cols>
    <col min="1" max="1" width="12.88671875" style="1" customWidth="1"/>
    <col min="2" max="2" width="12.109375" style="1" customWidth="1"/>
    <col min="3" max="3" width="12.88671875" style="1" customWidth="1"/>
    <col min="4" max="4" width="14.44140625" style="1" customWidth="1"/>
    <col min="5" max="5" width="17.109375" style="1" customWidth="1"/>
    <col min="6" max="6" width="15.6640625" style="1" customWidth="1"/>
    <col min="7" max="7" width="10.5546875" style="1" customWidth="1"/>
    <col min="8" max="8" width="13.88671875" style="1" customWidth="1"/>
    <col min="9" max="9" width="11.33203125" style="1" customWidth="1"/>
    <col min="10" max="16384" width="9.109375" style="1"/>
  </cols>
  <sheetData>
    <row r="1" spans="1:9" ht="15" thickBot="1" x14ac:dyDescent="0.35"/>
    <row r="2" spans="1:9" ht="29.4" thickBot="1" x14ac:dyDescent="0.6">
      <c r="A2" s="8" t="s">
        <v>12</v>
      </c>
      <c r="B2" s="9"/>
      <c r="C2" s="9"/>
      <c r="D2" s="9"/>
      <c r="E2" s="9"/>
      <c r="F2" s="9"/>
      <c r="G2" s="9"/>
      <c r="H2" s="9"/>
      <c r="I2" s="10"/>
    </row>
    <row r="4" spans="1:9" ht="74.400000000000006" x14ac:dyDescent="0.3">
      <c r="A4" s="4" t="s">
        <v>0</v>
      </c>
      <c r="B4" s="4" t="s">
        <v>1</v>
      </c>
      <c r="C4" s="4" t="s">
        <v>14</v>
      </c>
      <c r="D4" s="5" t="s">
        <v>13</v>
      </c>
      <c r="E4" s="5" t="s">
        <v>15</v>
      </c>
      <c r="F4" s="5" t="s">
        <v>16</v>
      </c>
      <c r="G4" s="6" t="s">
        <v>11</v>
      </c>
      <c r="H4" s="4" t="s">
        <v>17</v>
      </c>
      <c r="I4" s="4" t="s">
        <v>10</v>
      </c>
    </row>
    <row r="5" spans="1:9" x14ac:dyDescent="0.3">
      <c r="A5" s="1">
        <v>5</v>
      </c>
      <c r="B5" s="1" t="s">
        <v>2</v>
      </c>
      <c r="C5" s="7">
        <v>99.157409909295765</v>
      </c>
      <c r="D5" s="7">
        <v>113.28734082137041</v>
      </c>
      <c r="E5" s="7">
        <f>A5*C5</f>
        <v>495.78704954647884</v>
      </c>
      <c r="F5" s="7">
        <f>A5*D5</f>
        <v>566.43670410685206</v>
      </c>
      <c r="G5" s="3">
        <f>E5/$E$14</f>
        <v>3.8289236895508671E-2</v>
      </c>
      <c r="H5" s="1" t="str">
        <f>IF(E5&gt;F5,"Verlies","Winst")</f>
        <v>Winst</v>
      </c>
      <c r="I5" s="7">
        <f t="shared" ref="I5:I12" si="0">(F5-E5)</f>
        <v>70.649654560373222</v>
      </c>
    </row>
    <row r="6" spans="1:9" x14ac:dyDescent="0.3">
      <c r="A6" s="1">
        <v>10</v>
      </c>
      <c r="B6" s="1" t="s">
        <v>3</v>
      </c>
      <c r="C6" s="7">
        <v>37.18402871598591</v>
      </c>
      <c r="D6" s="7">
        <v>41.026378349971118</v>
      </c>
      <c r="E6" s="7">
        <f t="shared" ref="E6:E12" si="1">A6*C6</f>
        <v>371.84028715985909</v>
      </c>
      <c r="F6" s="7">
        <f t="shared" ref="F6:F12" si="2">A6*D6</f>
        <v>410.26378349971117</v>
      </c>
      <c r="G6" s="3">
        <f t="shared" ref="G6:G12" si="3">E6/$E$14</f>
        <v>2.87169276716315E-2</v>
      </c>
      <c r="H6" s="1" t="str">
        <f t="shared" ref="H6:H12" si="4">IF(E6&gt;F6,"Verlies","Winst")</f>
        <v>Winst</v>
      </c>
      <c r="I6" s="7">
        <f t="shared" si="0"/>
        <v>38.423496339852079</v>
      </c>
    </row>
    <row r="7" spans="1:9" x14ac:dyDescent="0.3">
      <c r="A7" s="1">
        <v>17</v>
      </c>
      <c r="B7" s="1" t="s">
        <v>4</v>
      </c>
      <c r="C7" s="7">
        <v>52.05764020238027</v>
      </c>
      <c r="D7" s="7">
        <v>49.082917905101404</v>
      </c>
      <c r="E7" s="7">
        <f t="shared" si="1"/>
        <v>884.97988344046462</v>
      </c>
      <c r="F7" s="7">
        <f t="shared" si="2"/>
        <v>834.40960438672391</v>
      </c>
      <c r="G7" s="3">
        <f t="shared" si="3"/>
        <v>6.8346287858482971E-2</v>
      </c>
      <c r="H7" s="1" t="str">
        <f t="shared" si="4"/>
        <v>Verlies</v>
      </c>
      <c r="I7" s="7">
        <f t="shared" si="0"/>
        <v>-50.570279053740705</v>
      </c>
    </row>
    <row r="8" spans="1:9" x14ac:dyDescent="0.3">
      <c r="A8" s="1">
        <v>15</v>
      </c>
      <c r="B8" s="1" t="s">
        <v>5</v>
      </c>
      <c r="C8" s="7">
        <v>148.73611486394364</v>
      </c>
      <c r="D8" s="7">
        <v>153.69398535940843</v>
      </c>
      <c r="E8" s="7">
        <f t="shared" si="1"/>
        <v>2231.0417229591544</v>
      </c>
      <c r="F8" s="7">
        <f t="shared" si="2"/>
        <v>2305.4097803911263</v>
      </c>
      <c r="G8" s="3">
        <f t="shared" si="3"/>
        <v>0.17230156602978899</v>
      </c>
      <c r="H8" s="1" t="str">
        <f t="shared" si="4"/>
        <v>Winst</v>
      </c>
      <c r="I8" s="7">
        <f t="shared" si="0"/>
        <v>74.36805743197192</v>
      </c>
    </row>
    <row r="9" spans="1:9" x14ac:dyDescent="0.3">
      <c r="A9" s="1">
        <v>12</v>
      </c>
      <c r="B9" s="1" t="s">
        <v>6</v>
      </c>
      <c r="C9" s="7">
        <v>234.25938091071123</v>
      </c>
      <c r="D9" s="7">
        <v>259.04873338803515</v>
      </c>
      <c r="E9" s="7">
        <f t="shared" si="1"/>
        <v>2811.1125709285348</v>
      </c>
      <c r="F9" s="7">
        <f t="shared" si="2"/>
        <v>3108.584800656422</v>
      </c>
      <c r="G9" s="3">
        <f t="shared" si="3"/>
        <v>0.21709997319753416</v>
      </c>
      <c r="H9" s="1" t="str">
        <f t="shared" si="4"/>
        <v>Winst</v>
      </c>
      <c r="I9" s="7">
        <f t="shared" si="0"/>
        <v>297.47222972788722</v>
      </c>
    </row>
    <row r="10" spans="1:9" x14ac:dyDescent="0.3">
      <c r="A10" s="1">
        <v>15</v>
      </c>
      <c r="B10" s="1" t="s">
        <v>7</v>
      </c>
      <c r="C10" s="7">
        <v>185.92014357992954</v>
      </c>
      <c r="D10" s="7">
        <v>206.9910931856549</v>
      </c>
      <c r="E10" s="7">
        <f t="shared" si="1"/>
        <v>2788.8021536989431</v>
      </c>
      <c r="F10" s="7">
        <f t="shared" si="2"/>
        <v>3104.8663977848237</v>
      </c>
      <c r="G10" s="3">
        <f t="shared" si="3"/>
        <v>0.21537695753723626</v>
      </c>
      <c r="H10" s="1" t="str">
        <f t="shared" si="4"/>
        <v>Winst</v>
      </c>
      <c r="I10" s="7">
        <f t="shared" si="0"/>
        <v>316.06424408588055</v>
      </c>
    </row>
    <row r="11" spans="1:9" x14ac:dyDescent="0.3">
      <c r="A11" s="1">
        <v>52</v>
      </c>
      <c r="B11" s="1" t="s">
        <v>8</v>
      </c>
      <c r="C11" s="7">
        <v>37.060081953599287</v>
      </c>
      <c r="D11" s="7">
        <v>37.679815765532389</v>
      </c>
      <c r="E11" s="7">
        <f t="shared" si="1"/>
        <v>1927.1242615871629</v>
      </c>
      <c r="F11" s="7">
        <f t="shared" si="2"/>
        <v>1959.3504198076841</v>
      </c>
      <c r="G11" s="3">
        <f t="shared" si="3"/>
        <v>0.14883026381284217</v>
      </c>
      <c r="H11" s="1" t="str">
        <f t="shared" si="4"/>
        <v>Winst</v>
      </c>
      <c r="I11" s="7">
        <f t="shared" si="0"/>
        <v>32.226158220521256</v>
      </c>
    </row>
    <row r="12" spans="1:9" x14ac:dyDescent="0.3">
      <c r="A12" s="1">
        <v>20</v>
      </c>
      <c r="B12" s="1" t="s">
        <v>9</v>
      </c>
      <c r="C12" s="7">
        <v>71.889122184239426</v>
      </c>
      <c r="D12" s="7">
        <v>69.90597398605351</v>
      </c>
      <c r="E12" s="7">
        <f t="shared" si="1"/>
        <v>1437.7824436847886</v>
      </c>
      <c r="F12" s="7">
        <f t="shared" si="2"/>
        <v>1398.1194797210701</v>
      </c>
      <c r="G12" s="3">
        <f t="shared" si="3"/>
        <v>0.11103878699697516</v>
      </c>
      <c r="H12" s="1" t="str">
        <f t="shared" si="4"/>
        <v>Verlies</v>
      </c>
      <c r="I12" s="7">
        <f t="shared" si="0"/>
        <v>-39.662963963718539</v>
      </c>
    </row>
    <row r="14" spans="1:9" x14ac:dyDescent="0.3">
      <c r="E14" s="2">
        <f>SUM(E5:E12)</f>
        <v>12948.470373005388</v>
      </c>
    </row>
  </sheetData>
  <mergeCells count="1">
    <mergeCell ref="A2:I2"/>
  </mergeCells>
  <pageMargins left="0.75" right="0.75" top="1" bottom="1" header="0.5" footer="0.5"/>
  <pageSetup paperSize="9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 De Belder</dc:creator>
  <cp:lastModifiedBy>KVMIDFRYSLAN</cp:lastModifiedBy>
  <cp:lastPrinted>2015-07-01T07:12:25Z</cp:lastPrinted>
  <dcterms:created xsi:type="dcterms:W3CDTF">2013-03-18T07:52:34Z</dcterms:created>
  <dcterms:modified xsi:type="dcterms:W3CDTF">2021-03-21T21:03:28Z</dcterms:modified>
</cp:coreProperties>
</file>