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eshift.local\data\UserDesktops\wdiemer\"/>
    </mc:Choice>
  </mc:AlternateContent>
  <xr:revisionPtr revIDLastSave="0" documentId="13_ncr:1_{1330CAC3-5AE7-456C-927F-BE66F9ACF6B2}" xr6:coauthVersionLast="45" xr6:coauthVersionMax="45" xr10:uidLastSave="{00000000-0000-0000-0000-000000000000}"/>
  <bookViews>
    <workbookView xWindow="30015" yWindow="2280" windowWidth="21600" windowHeight="11385" xr2:uid="{00000000-000D-0000-FFFF-FFFF00000000}"/>
  </bookViews>
  <sheets>
    <sheet name="Staffel" sheetId="3" r:id="rId1"/>
    <sheet name="Personeelsnummer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Personeelsnummer!$C$29:$C$202</definedName>
    <definedName name="AF">[1]jaar!$B$14:$B$48</definedName>
    <definedName name="BIJ">[1]jaar!$B$2:$B$12</definedName>
    <definedName name="Mannen">OFFSET('[2]Ned 2010 Histogram instelbaar'!$J$2,0,0,'[2]Ned 2010 Histogram instelbaar'!$N$4)</definedName>
    <definedName name="Omhoog">OFFSET([3]Blad1!$B$2,0,0,[3]Blad1!$D$1)</definedName>
    <definedName name="_xlnm.Extract" localSheetId="1">Personeelsnummer!$D$29</definedName>
    <definedName name="Opzij">OFFSET([3]Blad1!$A$2,0,0,[3]Blad1!$D$1)</definedName>
    <definedName name="Slicer_Maand">#N/A</definedName>
    <definedName name="Slicer_Maand1">#N/A</definedName>
    <definedName name="Slicer_Naam">#N/A</definedName>
    <definedName name="Slicer_Naam1">#N/A</definedName>
    <definedName name="Vrouwen">OFFSET('[2]Ned 2010 Histogram instelbaar'!$K$2,0,0,'[2]Ned 2010 Histogram instelbaar'!$N$4)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3" l="1"/>
  <c r="C13" i="3" l="1"/>
  <c r="D13" i="3"/>
  <c r="G7" i="4"/>
  <c r="G6" i="4"/>
  <c r="G5" i="4"/>
  <c r="G4" i="4"/>
</calcChain>
</file>

<file path=xl/sharedStrings.xml><?xml version="1.0" encoding="utf-8"?>
<sst xmlns="http://schemas.openxmlformats.org/spreadsheetml/2006/main" count="66" uniqueCount="62">
  <si>
    <t>staffel:</t>
  </si>
  <si>
    <t>vanaf</t>
  </si>
  <si>
    <t>tot en met</t>
  </si>
  <si>
    <t>korting</t>
  </si>
  <si>
    <t>aantal:</t>
  </si>
  <si>
    <t>prijs per stuk</t>
  </si>
  <si>
    <t>korting:</t>
  </si>
  <si>
    <t>zonder korting:</t>
  </si>
  <si>
    <t>met korting:</t>
  </si>
  <si>
    <t>totaal prijs:</t>
  </si>
  <si>
    <t>Pers.nr</t>
  </si>
  <si>
    <t>Naam</t>
  </si>
  <si>
    <t>Functie</t>
  </si>
  <si>
    <t>Adres</t>
  </si>
  <si>
    <t>PC Woonplaats</t>
  </si>
  <si>
    <t>Voer een nummer in:</t>
  </si>
  <si>
    <t>Anna</t>
  </si>
  <si>
    <t>Secretaresse</t>
  </si>
  <si>
    <t>Rembrandtplein 45</t>
  </si>
  <si>
    <t>1100 AA Amsterdam</t>
  </si>
  <si>
    <t>Bernard</t>
  </si>
  <si>
    <t>Boekhouder</t>
  </si>
  <si>
    <t>Lelyplein 456</t>
  </si>
  <si>
    <t>1100 BG Amsterdam</t>
  </si>
  <si>
    <t>Cornelis</t>
  </si>
  <si>
    <t>Legerstraat 76</t>
  </si>
  <si>
    <t>1245 KL Kijkduin</t>
  </si>
  <si>
    <t>Dirk</t>
  </si>
  <si>
    <t>ICT</t>
  </si>
  <si>
    <t>Legerstraat 78</t>
  </si>
  <si>
    <t>Eduard</t>
  </si>
  <si>
    <t>teamleider</t>
  </si>
  <si>
    <t>Eik 3</t>
  </si>
  <si>
    <t>3466 BL Spaarndam</t>
  </si>
  <si>
    <t>Frederik</t>
  </si>
  <si>
    <t>Weidelaan 21</t>
  </si>
  <si>
    <t>7872 BL   Emmen</t>
  </si>
  <si>
    <t>Gerda</t>
  </si>
  <si>
    <t>Vijverlaan 37</t>
  </si>
  <si>
    <t>7878 XL  Waterland</t>
  </si>
  <si>
    <t>Hendrik</t>
  </si>
  <si>
    <t>Administratie</t>
  </si>
  <si>
    <t>Triosingel 38</t>
  </si>
  <si>
    <t>7872 XL   Culemborg</t>
  </si>
  <si>
    <t>Izaak</t>
  </si>
  <si>
    <t>Johan</t>
  </si>
  <si>
    <t>Karel</t>
  </si>
  <si>
    <t>Lodewyk</t>
  </si>
  <si>
    <t>Marie</t>
  </si>
  <si>
    <t>Nico</t>
  </si>
  <si>
    <t>Otto</t>
  </si>
  <si>
    <t>Pieter</t>
  </si>
  <si>
    <t>Quirinius</t>
  </si>
  <si>
    <t>Rudolf</t>
  </si>
  <si>
    <t>Simon</t>
  </si>
  <si>
    <t>Teunis</t>
  </si>
  <si>
    <t>Ubbo</t>
  </si>
  <si>
    <t>Victor</t>
  </si>
  <si>
    <t>Wilhelm</t>
  </si>
  <si>
    <t>Xander</t>
  </si>
  <si>
    <t>Ysbrand</t>
  </si>
  <si>
    <t>Zacharias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</si>
</sst>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&quot;fl&quot;\ #,##0_-;&quot;fl&quot;\ #,##0\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00FF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5" fillId="2" borderId="0" xfId="1" applyFont="1" applyFill="1"/>
    <xf numFmtId="3" fontId="5" fillId="2" borderId="0" xfId="3" applyNumberFormat="1" applyFont="1" applyFill="1" applyAlignment="1">
      <alignment horizontal="center"/>
    </xf>
    <xf numFmtId="0" fontId="5" fillId="0" borderId="7" xfId="1" applyFont="1" applyFill="1" applyBorder="1"/>
    <xf numFmtId="0" fontId="5" fillId="0" borderId="0" xfId="1" applyFont="1" applyFill="1" applyBorder="1"/>
    <xf numFmtId="9" fontId="5" fillId="0" borderId="8" xfId="4" applyFont="1" applyFill="1" applyBorder="1"/>
    <xf numFmtId="0" fontId="5" fillId="0" borderId="9" xfId="1" applyFont="1" applyFill="1" applyBorder="1"/>
    <xf numFmtId="0" fontId="5" fillId="0" borderId="10" xfId="1" applyFont="1" applyFill="1" applyBorder="1"/>
    <xf numFmtId="9" fontId="5" fillId="0" borderId="11" xfId="4" applyFont="1" applyFill="1" applyBorder="1"/>
    <xf numFmtId="9" fontId="5" fillId="2" borderId="0" xfId="4" applyFont="1" applyFill="1"/>
    <xf numFmtId="0" fontId="5" fillId="2" borderId="0" xfId="1" applyFont="1" applyFill="1" applyAlignment="1">
      <alignment horizontal="center"/>
    </xf>
    <xf numFmtId="0" fontId="5" fillId="2" borderId="0" xfId="1" applyFont="1" applyFill="1" applyBorder="1"/>
    <xf numFmtId="3" fontId="5" fillId="0" borderId="12" xfId="3" applyNumberFormat="1" applyFont="1" applyFill="1" applyBorder="1" applyAlignment="1">
      <alignment horizontal="center"/>
    </xf>
    <xf numFmtId="0" fontId="5" fillId="0" borderId="0" xfId="1" applyFont="1" applyFill="1"/>
    <xf numFmtId="0" fontId="5" fillId="0" borderId="0" xfId="2" applyFont="1" applyAlignment="1">
      <alignment horizontal="left"/>
    </xf>
    <xf numFmtId="0" fontId="6" fillId="0" borderId="13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49" fontId="5" fillId="0" borderId="0" xfId="1" applyNumberFormat="1" applyFont="1" applyFill="1"/>
    <xf numFmtId="9" fontId="6" fillId="2" borderId="12" xfId="4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9" fontId="5" fillId="0" borderId="8" xfId="4" applyFont="1" applyFill="1" applyBorder="1" applyAlignment="1">
      <alignment horizontal="right"/>
    </xf>
    <xf numFmtId="0" fontId="6" fillId="3" borderId="10" xfId="1" applyFont="1" applyFill="1" applyBorder="1" applyAlignment="1">
      <alignment horizontal="center"/>
    </xf>
    <xf numFmtId="9" fontId="5" fillId="0" borderId="4" xfId="4" applyFont="1" applyFill="1" applyBorder="1" applyAlignment="1">
      <alignment horizontal="center"/>
    </xf>
    <xf numFmtId="9" fontId="5" fillId="0" borderId="5" xfId="4" applyFont="1" applyFill="1" applyBorder="1" applyAlignment="1">
      <alignment horizontal="center"/>
    </xf>
    <xf numFmtId="9" fontId="5" fillId="0" borderId="6" xfId="4" applyFont="1" applyFill="1" applyBorder="1" applyAlignment="1">
      <alignment horizontal="center"/>
    </xf>
  </cellXfs>
  <cellStyles count="15">
    <cellStyle name="Datum" xfId="6" xr:uid="{00000000-0005-0000-0000-000000000000}"/>
    <cellStyle name="Hyperlink 2" xfId="5" xr:uid="{00000000-0005-0000-0000-000001000000}"/>
    <cellStyle name="Hyperlink 2 2" xfId="14" xr:uid="{D49FD907-EC47-46FF-A4B7-F5D2050AF1F7}"/>
    <cellStyle name="Komma 2" xfId="3" xr:uid="{00000000-0005-0000-0000-000003000000}"/>
    <cellStyle name="Komma0" xfId="7" xr:uid="{00000000-0005-0000-0000-000004000000}"/>
    <cellStyle name="Koptekst 1" xfId="8" xr:uid="{00000000-0005-0000-0000-000005000000}"/>
    <cellStyle name="Koptekst 2" xfId="9" xr:uid="{00000000-0005-0000-0000-000006000000}"/>
    <cellStyle name="Procent 2" xfId="4" xr:uid="{00000000-0005-0000-0000-000007000000}"/>
    <cellStyle name="Standaard" xfId="0" builtinId="0"/>
    <cellStyle name="Standaard 2" xfId="1" xr:uid="{00000000-0005-0000-0000-000009000000}"/>
    <cellStyle name="Standaard 3" xfId="10" xr:uid="{00000000-0005-0000-0000-00000A000000}"/>
    <cellStyle name="Standaard 4" xfId="11" xr:uid="{00000000-0005-0000-0000-00000B000000}"/>
    <cellStyle name="Standaard_Adreslijst" xfId="2" xr:uid="{00000000-0005-0000-0000-00000D000000}"/>
    <cellStyle name="Valuta0" xfId="12" xr:uid="{00000000-0005-0000-0000-00000F000000}"/>
    <cellStyle name="Vast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2\wgr\Cid\CID%20Kasboe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DM%20Excel%20Professionals/15%20Bevolkingspiramid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DM%20Excel%20Professionals/14%20Grafiek%20Autom%20bereik%20met%20Na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rt"/>
      <sheetName val="apr"/>
      <sheetName val="mei"/>
      <sheetName val="juni"/>
      <sheetName val="juli"/>
      <sheetName val="aug"/>
      <sheetName val="sept"/>
      <sheetName val="okt"/>
      <sheetName val="nov"/>
      <sheetName val="dec"/>
      <sheetName val="jaar"/>
      <sheetName val="alle maan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Salaris</v>
          </cell>
        </row>
        <row r="3">
          <cell r="B3" t="str">
            <v>Andere klussen</v>
          </cell>
        </row>
        <row r="4">
          <cell r="B4" t="str">
            <v>VT belasting</v>
          </cell>
        </row>
        <row r="5">
          <cell r="B5" t="str">
            <v>Spaargeld opnemen</v>
          </cell>
        </row>
        <row r="6">
          <cell r="B6" t="str">
            <v>Opnemen Krediet</v>
          </cell>
        </row>
        <row r="7">
          <cell r="B7" t="str">
            <v>Bijverdiensten</v>
          </cell>
        </row>
        <row r="8">
          <cell r="B8" t="str">
            <v>Dividend</v>
          </cell>
        </row>
        <row r="9">
          <cell r="B9" t="str">
            <v>Reiskostenverg.</v>
          </cell>
        </row>
        <row r="10">
          <cell r="B10" t="str">
            <v>Declaratie Ziekteverz</v>
          </cell>
        </row>
        <row r="11">
          <cell r="B11" t="str">
            <v>Kinderbijslag</v>
          </cell>
        </row>
        <row r="12">
          <cell r="B12" t="str">
            <v>Diversen</v>
          </cell>
        </row>
        <row r="14">
          <cell r="B14" t="str">
            <v>Huishouden</v>
          </cell>
        </row>
        <row r="15">
          <cell r="B15" t="str">
            <v>Kleding</v>
          </cell>
        </row>
        <row r="16">
          <cell r="B16" t="str">
            <v>Overig</v>
          </cell>
        </row>
        <row r="17">
          <cell r="B17" t="str">
            <v>Auto: brandstof</v>
          </cell>
        </row>
        <row r="18">
          <cell r="B18" t="str">
            <v>Auto: andere</v>
          </cell>
        </row>
        <row r="19">
          <cell r="B19" t="str">
            <v>Hypotheek</v>
          </cell>
        </row>
        <row r="20">
          <cell r="B20" t="str">
            <v>School</v>
          </cell>
        </row>
        <row r="21">
          <cell r="B21" t="str">
            <v>Abonnementen</v>
          </cell>
        </row>
        <row r="22">
          <cell r="B22" t="str">
            <v>Energie</v>
          </cell>
        </row>
        <row r="23">
          <cell r="B23" t="str">
            <v>Giften</v>
          </cell>
        </row>
        <row r="24">
          <cell r="B24" t="str">
            <v>Sparen</v>
          </cell>
        </row>
        <row r="25">
          <cell r="B25" t="str">
            <v>Contributies</v>
          </cell>
        </row>
        <row r="26">
          <cell r="B26" t="str">
            <v>Aandelenlease</v>
          </cell>
        </row>
        <row r="27">
          <cell r="B27" t="str">
            <v>Kids sparen</v>
          </cell>
        </row>
        <row r="28">
          <cell r="B28" t="str">
            <v>Kids kleedgeld</v>
          </cell>
        </row>
        <row r="29">
          <cell r="B29" t="str">
            <v>Kids zakgeld</v>
          </cell>
        </row>
        <row r="30">
          <cell r="B30" t="str">
            <v>Internetabonn.</v>
          </cell>
        </row>
        <row r="31">
          <cell r="B31" t="str">
            <v>Verzekeringen</v>
          </cell>
        </row>
        <row r="32">
          <cell r="B32" t="str">
            <v>Premie lijfrente</v>
          </cell>
        </row>
        <row r="33">
          <cell r="B33" t="str">
            <v>Premie ziekenfonds</v>
          </cell>
        </row>
        <row r="34">
          <cell r="B34" t="str">
            <v>Medisch</v>
          </cell>
        </row>
        <row r="35">
          <cell r="B35" t="str">
            <v>Heffingen</v>
          </cell>
        </row>
        <row r="36">
          <cell r="B36" t="str">
            <v>Telefoon</v>
          </cell>
        </row>
        <row r="37">
          <cell r="B37" t="str">
            <v>Tuin</v>
          </cell>
        </row>
        <row r="38">
          <cell r="B38" t="str">
            <v>Aflossen Kred Hyp</v>
          </cell>
        </row>
        <row r="39">
          <cell r="B39" t="str">
            <v>Vervoer (geen auto)</v>
          </cell>
        </row>
        <row r="40">
          <cell r="B40" t="str">
            <v>Uitgaan</v>
          </cell>
        </row>
        <row r="41">
          <cell r="B41" t="str">
            <v>Vakantie</v>
          </cell>
        </row>
        <row r="42">
          <cell r="B42" t="str">
            <v>Inventaris</v>
          </cell>
        </row>
        <row r="43">
          <cell r="B43" t="str">
            <v>Rente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S DIT"/>
      <sheetName val="Ned 2001"/>
      <sheetName val="Ned 2010"/>
      <sheetName val="Ned 2010 groepen"/>
      <sheetName val="Ned 2010 Histogram instelbaar"/>
    </sheetNames>
    <sheetDataSet>
      <sheetData sheetId="0"/>
      <sheetData sheetId="1"/>
      <sheetData sheetId="2"/>
      <sheetData sheetId="3"/>
      <sheetData sheetId="4">
        <row r="2">
          <cell r="J2">
            <v>-473374</v>
          </cell>
          <cell r="K2">
            <v>451507</v>
          </cell>
        </row>
        <row r="4">
          <cell r="N4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S DIT"/>
      <sheetName val="Blad1"/>
    </sheetNames>
    <sheetDataSet>
      <sheetData sheetId="0"/>
      <sheetData sheetId="1">
        <row r="1">
          <cell r="D1">
            <v>24</v>
          </cell>
        </row>
        <row r="2">
          <cell r="A2">
            <v>40182</v>
          </cell>
          <cell r="B2">
            <v>56.3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20"/>
  <sheetViews>
    <sheetView tabSelected="1" workbookViewId="0">
      <selection activeCell="D11" sqref="D11"/>
    </sheetView>
  </sheetViews>
  <sheetFormatPr defaultRowHeight="15" x14ac:dyDescent="0.25"/>
  <cols>
    <col min="1" max="1" width="2.7109375" style="1" customWidth="1"/>
    <col min="2" max="2" width="11" style="9" bestFit="1" customWidth="1"/>
    <col min="3" max="3" width="14.5703125" style="9" bestFit="1" customWidth="1"/>
    <col min="4" max="4" width="11.85546875" style="1" bestFit="1" customWidth="1"/>
    <col min="5" max="5" width="9.140625" style="1"/>
    <col min="6" max="6" width="9.140625" style="10"/>
    <col min="7" max="16384" width="9.140625" style="1"/>
  </cols>
  <sheetData>
    <row r="1" spans="1:6" x14ac:dyDescent="0.25">
      <c r="B1" s="1"/>
      <c r="C1" s="1"/>
      <c r="F1" s="2"/>
    </row>
    <row r="2" spans="1:6" x14ac:dyDescent="0.25">
      <c r="B2" s="26" t="s">
        <v>0</v>
      </c>
      <c r="C2" s="27"/>
      <c r="D2" s="28"/>
      <c r="F2" s="1"/>
    </row>
    <row r="3" spans="1:6" x14ac:dyDescent="0.25">
      <c r="B3" s="22" t="s">
        <v>1</v>
      </c>
      <c r="C3" s="23" t="s">
        <v>2</v>
      </c>
      <c r="D3" s="24" t="s">
        <v>3</v>
      </c>
      <c r="F3" s="1"/>
    </row>
    <row r="4" spans="1:6" x14ac:dyDescent="0.25">
      <c r="B4" s="3">
        <v>0</v>
      </c>
      <c r="C4" s="4">
        <v>4</v>
      </c>
      <c r="D4" s="5">
        <v>0</v>
      </c>
      <c r="F4" s="1"/>
    </row>
    <row r="5" spans="1:6" x14ac:dyDescent="0.25">
      <c r="B5" s="3">
        <v>5</v>
      </c>
      <c r="C5" s="4">
        <v>9</v>
      </c>
      <c r="D5" s="5">
        <v>0.02</v>
      </c>
      <c r="F5" s="1"/>
    </row>
    <row r="6" spans="1:6" x14ac:dyDescent="0.25">
      <c r="B6" s="3">
        <v>10</v>
      </c>
      <c r="C6" s="4">
        <v>19</v>
      </c>
      <c r="D6" s="5">
        <v>0.05</v>
      </c>
      <c r="F6" s="1"/>
    </row>
    <row r="7" spans="1:6" x14ac:dyDescent="0.25">
      <c r="B7" s="3">
        <v>20</v>
      </c>
      <c r="C7" s="4">
        <v>49</v>
      </c>
      <c r="D7" s="5">
        <v>0.1</v>
      </c>
      <c r="F7" s="1"/>
    </row>
    <row r="8" spans="1:6" x14ac:dyDescent="0.25">
      <c r="B8" s="6">
        <v>50</v>
      </c>
      <c r="C8" s="7">
        <v>1000</v>
      </c>
      <c r="D8" s="8">
        <v>0.25</v>
      </c>
      <c r="F8" s="1"/>
    </row>
    <row r="9" spans="1:6" x14ac:dyDescent="0.25">
      <c r="A9" s="9"/>
    </row>
    <row r="10" spans="1:6" x14ac:dyDescent="0.25">
      <c r="B10" s="21" t="s">
        <v>4</v>
      </c>
      <c r="C10" s="21" t="s">
        <v>5</v>
      </c>
      <c r="D10" s="21" t="s">
        <v>6</v>
      </c>
    </row>
    <row r="11" spans="1:6" x14ac:dyDescent="0.25">
      <c r="B11" s="12">
        <v>25</v>
      </c>
      <c r="C11" s="12">
        <v>100</v>
      </c>
      <c r="D11" s="20">
        <f>VLOOKUP(B11,B4:D8,3)</f>
        <v>0.1</v>
      </c>
    </row>
    <row r="12" spans="1:6" x14ac:dyDescent="0.25">
      <c r="B12" s="11"/>
      <c r="C12" s="11" t="s">
        <v>7</v>
      </c>
      <c r="D12" s="11" t="s">
        <v>8</v>
      </c>
    </row>
    <row r="13" spans="1:6" x14ac:dyDescent="0.25">
      <c r="B13" s="11" t="s">
        <v>9</v>
      </c>
      <c r="C13" s="2">
        <f>B11*C11</f>
        <v>2500</v>
      </c>
      <c r="D13" s="2">
        <f>B11*C11*(1-D11)</f>
        <v>2250</v>
      </c>
    </row>
    <row r="14" spans="1:6" x14ac:dyDescent="0.25">
      <c r="B14" s="11"/>
      <c r="C14" s="11"/>
      <c r="D14" s="2"/>
    </row>
    <row r="15" spans="1:6" x14ac:dyDescent="0.25">
      <c r="B15" s="1"/>
      <c r="C15" s="11"/>
    </row>
    <row r="20" spans="3:3" x14ac:dyDescent="0.25">
      <c r="C20" s="11"/>
    </row>
  </sheetData>
  <mergeCells count="1">
    <mergeCell ref="B2:D2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G101"/>
  <sheetViews>
    <sheetView zoomScaleNormal="100" workbookViewId="0">
      <pane ySplit="7" topLeftCell="A8" activePane="bottomLeft" state="frozen"/>
      <selection pane="bottomLeft" activeCell="G4" sqref="G4"/>
    </sheetView>
  </sheetViews>
  <sheetFormatPr defaultColWidth="13.140625" defaultRowHeight="15" x14ac:dyDescent="0.25"/>
  <cols>
    <col min="1" max="1" width="7.28515625" style="13" bestFit="1" customWidth="1"/>
    <col min="2" max="2" width="9.140625" style="13" bestFit="1" customWidth="1"/>
    <col min="3" max="3" width="13.28515625" style="13" bestFit="1" customWidth="1"/>
    <col min="4" max="4" width="18.140625" style="13" bestFit="1" customWidth="1"/>
    <col min="5" max="5" width="19" style="13" bestFit="1" customWidth="1"/>
    <col min="6" max="6" width="2.7109375" style="1" customWidth="1"/>
    <col min="7" max="7" width="20.140625" style="1" customWidth="1"/>
    <col min="8" max="9" width="13.140625" style="1" customWidth="1"/>
    <col min="10" max="10" width="6.7109375" style="1" bestFit="1" customWidth="1"/>
    <col min="11" max="16384" width="13.140625" style="1"/>
  </cols>
  <sheetData>
    <row r="1" spans="1:7" x14ac:dyDescent="0.25">
      <c r="A1" s="25" t="s">
        <v>10</v>
      </c>
      <c r="B1" s="25" t="s">
        <v>11</v>
      </c>
      <c r="C1" s="25" t="s">
        <v>12</v>
      </c>
      <c r="D1" s="25" t="s">
        <v>13</v>
      </c>
      <c r="E1" s="25" t="s">
        <v>14</v>
      </c>
      <c r="G1" s="1" t="s">
        <v>15</v>
      </c>
    </row>
    <row r="2" spans="1:7" x14ac:dyDescent="0.25">
      <c r="A2" s="13">
        <v>117</v>
      </c>
      <c r="B2" s="13" t="s">
        <v>16</v>
      </c>
      <c r="C2" s="13" t="s">
        <v>17</v>
      </c>
      <c r="D2" s="14" t="s">
        <v>18</v>
      </c>
      <c r="E2" s="13" t="s">
        <v>19</v>
      </c>
      <c r="G2" s="15">
        <v>123</v>
      </c>
    </row>
    <row r="3" spans="1:7" x14ac:dyDescent="0.25">
      <c r="A3" s="13">
        <v>118</v>
      </c>
      <c r="B3" s="13" t="s">
        <v>20</v>
      </c>
      <c r="C3" s="13" t="s">
        <v>21</v>
      </c>
      <c r="D3" s="14" t="s">
        <v>22</v>
      </c>
      <c r="E3" s="13" t="s">
        <v>23</v>
      </c>
    </row>
    <row r="4" spans="1:7" x14ac:dyDescent="0.25">
      <c r="A4" s="13">
        <v>119</v>
      </c>
      <c r="B4" s="13" t="s">
        <v>24</v>
      </c>
      <c r="C4" s="13" t="s">
        <v>21</v>
      </c>
      <c r="D4" s="14" t="s">
        <v>25</v>
      </c>
      <c r="E4" s="13" t="s">
        <v>26</v>
      </c>
      <c r="G4" s="16" t="str">
        <f>VLOOKUP(G2,A:B,2,0)</f>
        <v>Gerda</v>
      </c>
    </row>
    <row r="5" spans="1:7" x14ac:dyDescent="0.25">
      <c r="A5" s="13">
        <v>120</v>
      </c>
      <c r="B5" s="13" t="s">
        <v>27</v>
      </c>
      <c r="C5" s="13" t="s">
        <v>28</v>
      </c>
      <c r="D5" s="14" t="s">
        <v>29</v>
      </c>
      <c r="E5" s="13" t="s">
        <v>26</v>
      </c>
      <c r="G5" s="17" t="str">
        <f>VLOOKUP(G2,A:C,3,0)</f>
        <v>Secretaresse</v>
      </c>
    </row>
    <row r="6" spans="1:7" x14ac:dyDescent="0.25">
      <c r="A6" s="13">
        <v>121</v>
      </c>
      <c r="B6" s="13" t="s">
        <v>30</v>
      </c>
      <c r="C6" s="13" t="s">
        <v>31</v>
      </c>
      <c r="D6" s="14" t="s">
        <v>32</v>
      </c>
      <c r="E6" s="13" t="s">
        <v>33</v>
      </c>
      <c r="G6" s="17" t="str">
        <f>VLOOKUP(G2,A:D,4,FALSE)</f>
        <v>Vijverlaan 37</v>
      </c>
    </row>
    <row r="7" spans="1:7" x14ac:dyDescent="0.25">
      <c r="A7" s="13">
        <v>122</v>
      </c>
      <c r="B7" s="13" t="s">
        <v>34</v>
      </c>
      <c r="C7" s="13" t="s">
        <v>28</v>
      </c>
      <c r="D7" s="14" t="s">
        <v>35</v>
      </c>
      <c r="E7" s="13" t="s">
        <v>36</v>
      </c>
      <c r="G7" s="18" t="str">
        <f>VLOOKUP(G2,A:E,5,FALSE)</f>
        <v>7878 XL  Waterland</v>
      </c>
    </row>
    <row r="8" spans="1:7" x14ac:dyDescent="0.25">
      <c r="A8" s="13">
        <v>123</v>
      </c>
      <c r="B8" s="13" t="s">
        <v>37</v>
      </c>
      <c r="C8" s="13" t="s">
        <v>17</v>
      </c>
      <c r="D8" s="14" t="s">
        <v>38</v>
      </c>
      <c r="E8" s="13" t="s">
        <v>39</v>
      </c>
    </row>
    <row r="9" spans="1:7" x14ac:dyDescent="0.25">
      <c r="A9" s="13">
        <v>124</v>
      </c>
      <c r="B9" s="13" t="s">
        <v>40</v>
      </c>
      <c r="C9" s="13" t="s">
        <v>41</v>
      </c>
      <c r="D9" s="14" t="s">
        <v>42</v>
      </c>
      <c r="E9" s="14" t="s">
        <v>43</v>
      </c>
    </row>
    <row r="10" spans="1:7" x14ac:dyDescent="0.25">
      <c r="A10" s="13">
        <v>125</v>
      </c>
      <c r="B10" s="13" t="s">
        <v>44</v>
      </c>
    </row>
    <row r="11" spans="1:7" x14ac:dyDescent="0.25">
      <c r="A11" s="13">
        <v>126</v>
      </c>
      <c r="B11" s="13" t="s">
        <v>45</v>
      </c>
    </row>
    <row r="12" spans="1:7" x14ac:dyDescent="0.25">
      <c r="A12" s="13">
        <v>127</v>
      </c>
      <c r="B12" s="13" t="s">
        <v>46</v>
      </c>
    </row>
    <row r="13" spans="1:7" x14ac:dyDescent="0.25">
      <c r="A13" s="13">
        <v>128</v>
      </c>
      <c r="B13" s="13" t="s">
        <v>47</v>
      </c>
    </row>
    <row r="14" spans="1:7" x14ac:dyDescent="0.25">
      <c r="A14" s="13">
        <v>129</v>
      </c>
      <c r="B14" s="13" t="s">
        <v>48</v>
      </c>
    </row>
    <row r="15" spans="1:7" x14ac:dyDescent="0.25">
      <c r="A15" s="13">
        <v>130</v>
      </c>
      <c r="B15" s="13" t="s">
        <v>49</v>
      </c>
    </row>
    <row r="16" spans="1:7" x14ac:dyDescent="0.25">
      <c r="A16" s="13">
        <v>131</v>
      </c>
      <c r="B16" s="13" t="s">
        <v>50</v>
      </c>
    </row>
    <row r="17" spans="1:3" x14ac:dyDescent="0.25">
      <c r="A17" s="13">
        <v>132</v>
      </c>
      <c r="B17" s="13" t="s">
        <v>51</v>
      </c>
    </row>
    <row r="18" spans="1:3" x14ac:dyDescent="0.25">
      <c r="A18" s="13">
        <v>133</v>
      </c>
      <c r="B18" s="13" t="s">
        <v>52</v>
      </c>
    </row>
    <row r="19" spans="1:3" x14ac:dyDescent="0.25">
      <c r="A19" s="13">
        <v>134</v>
      </c>
      <c r="B19" s="13" t="s">
        <v>53</v>
      </c>
    </row>
    <row r="20" spans="1:3" x14ac:dyDescent="0.25">
      <c r="A20" s="13">
        <v>135</v>
      </c>
      <c r="B20" s="13" t="s">
        <v>54</v>
      </c>
    </row>
    <row r="21" spans="1:3" x14ac:dyDescent="0.25">
      <c r="A21" s="13">
        <v>136</v>
      </c>
      <c r="B21" s="13" t="s">
        <v>55</v>
      </c>
    </row>
    <row r="22" spans="1:3" x14ac:dyDescent="0.25">
      <c r="A22" s="13">
        <v>137</v>
      </c>
      <c r="B22" s="13" t="s">
        <v>56</v>
      </c>
    </row>
    <row r="23" spans="1:3" x14ac:dyDescent="0.25">
      <c r="A23" s="13">
        <v>138</v>
      </c>
      <c r="B23" s="13" t="s">
        <v>57</v>
      </c>
    </row>
    <row r="24" spans="1:3" x14ac:dyDescent="0.25">
      <c r="A24" s="13">
        <v>139</v>
      </c>
      <c r="B24" s="13" t="s">
        <v>58</v>
      </c>
    </row>
    <row r="25" spans="1:3" x14ac:dyDescent="0.25">
      <c r="A25" s="13">
        <v>140</v>
      </c>
      <c r="B25" s="13" t="s">
        <v>59</v>
      </c>
    </row>
    <row r="26" spans="1:3" x14ac:dyDescent="0.25">
      <c r="A26" s="13">
        <v>141</v>
      </c>
      <c r="B26" s="13" t="s">
        <v>60</v>
      </c>
    </row>
    <row r="27" spans="1:3" x14ac:dyDescent="0.25">
      <c r="A27" s="13">
        <v>142</v>
      </c>
      <c r="B27" s="13" t="s">
        <v>61</v>
      </c>
    </row>
    <row r="28" spans="1:3" x14ac:dyDescent="0.25">
      <c r="A28" s="13">
        <v>143</v>
      </c>
      <c r="C28" s="19"/>
    </row>
    <row r="29" spans="1:3" x14ac:dyDescent="0.25">
      <c r="A29" s="13">
        <v>144</v>
      </c>
    </row>
    <row r="30" spans="1:3" x14ac:dyDescent="0.25">
      <c r="A30" s="13">
        <v>145</v>
      </c>
    </row>
    <row r="31" spans="1:3" x14ac:dyDescent="0.25">
      <c r="A31" s="13">
        <v>146</v>
      </c>
    </row>
    <row r="32" spans="1:3" x14ac:dyDescent="0.25">
      <c r="A32" s="13">
        <v>147</v>
      </c>
    </row>
    <row r="33" spans="1:1" x14ac:dyDescent="0.25">
      <c r="A33" s="13">
        <v>148</v>
      </c>
    </row>
    <row r="34" spans="1:1" x14ac:dyDescent="0.25">
      <c r="A34" s="13">
        <v>149</v>
      </c>
    </row>
    <row r="35" spans="1:1" x14ac:dyDescent="0.25">
      <c r="A35" s="13">
        <v>150</v>
      </c>
    </row>
    <row r="36" spans="1:1" x14ac:dyDescent="0.25">
      <c r="A36" s="13">
        <v>151</v>
      </c>
    </row>
    <row r="37" spans="1:1" x14ac:dyDescent="0.25">
      <c r="A37" s="13">
        <v>152</v>
      </c>
    </row>
    <row r="38" spans="1:1" x14ac:dyDescent="0.25">
      <c r="A38" s="13">
        <v>153</v>
      </c>
    </row>
    <row r="39" spans="1:1" x14ac:dyDescent="0.25">
      <c r="A39" s="13">
        <v>154</v>
      </c>
    </row>
    <row r="40" spans="1:1" x14ac:dyDescent="0.25">
      <c r="A40" s="13">
        <v>155</v>
      </c>
    </row>
    <row r="41" spans="1:1" x14ac:dyDescent="0.25">
      <c r="A41" s="13">
        <v>156</v>
      </c>
    </row>
    <row r="42" spans="1:1" x14ac:dyDescent="0.25">
      <c r="A42" s="13">
        <v>157</v>
      </c>
    </row>
    <row r="43" spans="1:1" x14ac:dyDescent="0.25">
      <c r="A43" s="13">
        <v>158</v>
      </c>
    </row>
    <row r="44" spans="1:1" x14ac:dyDescent="0.25">
      <c r="A44" s="13">
        <v>159</v>
      </c>
    </row>
    <row r="45" spans="1:1" x14ac:dyDescent="0.25">
      <c r="A45" s="13">
        <v>160</v>
      </c>
    </row>
    <row r="46" spans="1:1" x14ac:dyDescent="0.25">
      <c r="A46" s="13">
        <v>161</v>
      </c>
    </row>
    <row r="47" spans="1:1" x14ac:dyDescent="0.25">
      <c r="A47" s="13">
        <v>162</v>
      </c>
    </row>
    <row r="48" spans="1:1" x14ac:dyDescent="0.25">
      <c r="A48" s="13">
        <v>163</v>
      </c>
    </row>
    <row r="49" spans="1:1" x14ac:dyDescent="0.25">
      <c r="A49" s="13">
        <v>164</v>
      </c>
    </row>
    <row r="50" spans="1:1" x14ac:dyDescent="0.25">
      <c r="A50" s="13">
        <v>165</v>
      </c>
    </row>
    <row r="51" spans="1:1" x14ac:dyDescent="0.25">
      <c r="A51" s="13">
        <v>166</v>
      </c>
    </row>
    <row r="52" spans="1:1" x14ac:dyDescent="0.25">
      <c r="A52" s="13">
        <v>167</v>
      </c>
    </row>
    <row r="53" spans="1:1" x14ac:dyDescent="0.25">
      <c r="A53" s="13">
        <v>168</v>
      </c>
    </row>
    <row r="54" spans="1:1" x14ac:dyDescent="0.25">
      <c r="A54" s="13">
        <v>169</v>
      </c>
    </row>
    <row r="55" spans="1:1" x14ac:dyDescent="0.25">
      <c r="A55" s="13">
        <v>170</v>
      </c>
    </row>
    <row r="56" spans="1:1" x14ac:dyDescent="0.25">
      <c r="A56" s="13">
        <v>171</v>
      </c>
    </row>
    <row r="57" spans="1:1" x14ac:dyDescent="0.25">
      <c r="A57" s="13">
        <v>172</v>
      </c>
    </row>
    <row r="58" spans="1:1" x14ac:dyDescent="0.25">
      <c r="A58" s="13">
        <v>173</v>
      </c>
    </row>
    <row r="59" spans="1:1" x14ac:dyDescent="0.25">
      <c r="A59" s="13">
        <v>174</v>
      </c>
    </row>
    <row r="60" spans="1:1" x14ac:dyDescent="0.25">
      <c r="A60" s="13">
        <v>175</v>
      </c>
    </row>
    <row r="61" spans="1:1" x14ac:dyDescent="0.25">
      <c r="A61" s="13">
        <v>176</v>
      </c>
    </row>
    <row r="62" spans="1:1" x14ac:dyDescent="0.25">
      <c r="A62" s="13">
        <v>177</v>
      </c>
    </row>
    <row r="63" spans="1:1" x14ac:dyDescent="0.25">
      <c r="A63" s="13">
        <v>178</v>
      </c>
    </row>
    <row r="64" spans="1:1" x14ac:dyDescent="0.25">
      <c r="A64" s="13">
        <v>179</v>
      </c>
    </row>
    <row r="65" spans="1:1" x14ac:dyDescent="0.25">
      <c r="A65" s="13">
        <v>180</v>
      </c>
    </row>
    <row r="66" spans="1:1" x14ac:dyDescent="0.25">
      <c r="A66" s="13">
        <v>181</v>
      </c>
    </row>
    <row r="67" spans="1:1" x14ac:dyDescent="0.25">
      <c r="A67" s="13">
        <v>182</v>
      </c>
    </row>
    <row r="68" spans="1:1" x14ac:dyDescent="0.25">
      <c r="A68" s="13">
        <v>183</v>
      </c>
    </row>
    <row r="69" spans="1:1" x14ac:dyDescent="0.25">
      <c r="A69" s="13">
        <v>184</v>
      </c>
    </row>
    <row r="70" spans="1:1" x14ac:dyDescent="0.25">
      <c r="A70" s="13">
        <v>185</v>
      </c>
    </row>
    <row r="71" spans="1:1" x14ac:dyDescent="0.25">
      <c r="A71" s="13">
        <v>186</v>
      </c>
    </row>
    <row r="72" spans="1:1" x14ac:dyDescent="0.25">
      <c r="A72" s="13">
        <v>187</v>
      </c>
    </row>
    <row r="73" spans="1:1" x14ac:dyDescent="0.25">
      <c r="A73" s="13">
        <v>188</v>
      </c>
    </row>
    <row r="74" spans="1:1" x14ac:dyDescent="0.25">
      <c r="A74" s="13">
        <v>189</v>
      </c>
    </row>
    <row r="75" spans="1:1" x14ac:dyDescent="0.25">
      <c r="A75" s="13">
        <v>190</v>
      </c>
    </row>
    <row r="76" spans="1:1" x14ac:dyDescent="0.25">
      <c r="A76" s="13">
        <v>191</v>
      </c>
    </row>
    <row r="77" spans="1:1" x14ac:dyDescent="0.25">
      <c r="A77" s="13">
        <v>192</v>
      </c>
    </row>
    <row r="78" spans="1:1" x14ac:dyDescent="0.25">
      <c r="A78" s="13">
        <v>193</v>
      </c>
    </row>
    <row r="79" spans="1:1" x14ac:dyDescent="0.25">
      <c r="A79" s="13">
        <v>194</v>
      </c>
    </row>
    <row r="80" spans="1:1" x14ac:dyDescent="0.25">
      <c r="A80" s="13">
        <v>195</v>
      </c>
    </row>
    <row r="81" spans="1:1" x14ac:dyDescent="0.25">
      <c r="A81" s="13">
        <v>196</v>
      </c>
    </row>
    <row r="82" spans="1:1" x14ac:dyDescent="0.25">
      <c r="A82" s="13">
        <v>197</v>
      </c>
    </row>
    <row r="83" spans="1:1" x14ac:dyDescent="0.25">
      <c r="A83" s="13">
        <v>198</v>
      </c>
    </row>
    <row r="84" spans="1:1" x14ac:dyDescent="0.25">
      <c r="A84" s="13">
        <v>199</v>
      </c>
    </row>
    <row r="85" spans="1:1" x14ac:dyDescent="0.25">
      <c r="A85" s="13">
        <v>200</v>
      </c>
    </row>
    <row r="86" spans="1:1" x14ac:dyDescent="0.25">
      <c r="A86" s="13">
        <v>201</v>
      </c>
    </row>
    <row r="87" spans="1:1" x14ac:dyDescent="0.25">
      <c r="A87" s="13">
        <v>202</v>
      </c>
    </row>
    <row r="88" spans="1:1" x14ac:dyDescent="0.25">
      <c r="A88" s="13">
        <v>203</v>
      </c>
    </row>
    <row r="89" spans="1:1" x14ac:dyDescent="0.25">
      <c r="A89" s="13">
        <v>204</v>
      </c>
    </row>
    <row r="90" spans="1:1" x14ac:dyDescent="0.25">
      <c r="A90" s="13">
        <v>205</v>
      </c>
    </row>
    <row r="91" spans="1:1" x14ac:dyDescent="0.25">
      <c r="A91" s="13">
        <v>206</v>
      </c>
    </row>
    <row r="92" spans="1:1" x14ac:dyDescent="0.25">
      <c r="A92" s="13">
        <v>207</v>
      </c>
    </row>
    <row r="93" spans="1:1" x14ac:dyDescent="0.25">
      <c r="A93" s="13">
        <v>208</v>
      </c>
    </row>
    <row r="94" spans="1:1" x14ac:dyDescent="0.25">
      <c r="A94" s="13">
        <v>209</v>
      </c>
    </row>
    <row r="95" spans="1:1" x14ac:dyDescent="0.25">
      <c r="A95" s="13">
        <v>210</v>
      </c>
    </row>
    <row r="96" spans="1:1" x14ac:dyDescent="0.25">
      <c r="A96" s="13">
        <v>211</v>
      </c>
    </row>
    <row r="97" spans="1:1" x14ac:dyDescent="0.25">
      <c r="A97" s="13">
        <v>212</v>
      </c>
    </row>
    <row r="98" spans="1:1" x14ac:dyDescent="0.25">
      <c r="A98" s="13">
        <v>213</v>
      </c>
    </row>
    <row r="99" spans="1:1" x14ac:dyDescent="0.25">
      <c r="A99" s="13">
        <v>214</v>
      </c>
    </row>
    <row r="100" spans="1:1" x14ac:dyDescent="0.25">
      <c r="A100" s="13">
        <v>215</v>
      </c>
    </row>
    <row r="101" spans="1:1" x14ac:dyDescent="0.25">
      <c r="A101" s="13">
        <v>216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Staffel</vt:lpstr>
      <vt:lpstr>Personeelsnummer</vt:lpstr>
      <vt:lpstr>Personeelsnummer!Ophalen</vt:lpstr>
    </vt:vector>
  </TitlesOfParts>
  <Company>Excel Tekst en Uitleg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 Groot</dc:creator>
  <cp:lastModifiedBy>Wouter Diemer - Reshift</cp:lastModifiedBy>
  <dcterms:created xsi:type="dcterms:W3CDTF">2015-08-05T07:49:41Z</dcterms:created>
  <dcterms:modified xsi:type="dcterms:W3CDTF">2020-02-18T10:06:03Z</dcterms:modified>
</cp:coreProperties>
</file>