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tie\ACADEMY\Tech Academy\2020\0220_Excel\Online cursus\OefenbestandenExcelNieuw\"/>
    </mc:Choice>
  </mc:AlternateContent>
  <xr:revisionPtr revIDLastSave="0" documentId="8_{81120E90-B5B2-405D-94F8-253BAB571CD4}" xr6:coauthVersionLast="45" xr6:coauthVersionMax="45" xr10:uidLastSave="{00000000-0000-0000-0000-000000000000}"/>
  <bookViews>
    <workbookView xWindow="-22035" yWindow="915" windowWidth="21255" windowHeight="13845" activeTab="1" xr2:uid="{79E6E368-2A89-46B9-BD81-0D31278BC7DE}"/>
  </bookViews>
  <sheets>
    <sheet name="Rente en aflossing per maand" sheetId="1" r:id="rId1"/>
    <sheet name="Amortisatieschema Bruto-netto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70" i="2" l="1"/>
  <c r="K370" i="2"/>
  <c r="K369" i="2"/>
  <c r="L369" i="2" s="1"/>
  <c r="K368" i="2"/>
  <c r="L368" i="2" s="1"/>
  <c r="K367" i="2"/>
  <c r="L367" i="2" s="1"/>
  <c r="K366" i="2"/>
  <c r="L366" i="2" s="1"/>
  <c r="K365" i="2"/>
  <c r="L365" i="2" s="1"/>
  <c r="K364" i="2"/>
  <c r="L364" i="2" s="1"/>
  <c r="L363" i="2"/>
  <c r="K363" i="2"/>
  <c r="K362" i="2"/>
  <c r="L362" i="2" s="1"/>
  <c r="K361" i="2"/>
  <c r="L361" i="2" s="1"/>
  <c r="K360" i="2"/>
  <c r="L360" i="2" s="1"/>
  <c r="K359" i="2"/>
  <c r="L359" i="2" s="1"/>
  <c r="K358" i="2"/>
  <c r="L358" i="2" s="1"/>
  <c r="K357" i="2"/>
  <c r="L357" i="2" s="1"/>
  <c r="K356" i="2"/>
  <c r="L356" i="2" s="1"/>
  <c r="L355" i="2"/>
  <c r="K355" i="2"/>
  <c r="K354" i="2"/>
  <c r="L354" i="2" s="1"/>
  <c r="K353" i="2"/>
  <c r="L353" i="2" s="1"/>
  <c r="K352" i="2"/>
  <c r="L352" i="2" s="1"/>
  <c r="K351" i="2"/>
  <c r="L351" i="2" s="1"/>
  <c r="K350" i="2"/>
  <c r="L350" i="2" s="1"/>
  <c r="K349" i="2"/>
  <c r="L349" i="2" s="1"/>
  <c r="K348" i="2"/>
  <c r="L348" i="2" s="1"/>
  <c r="L347" i="2"/>
  <c r="K347" i="2"/>
  <c r="K346" i="2"/>
  <c r="L346" i="2" s="1"/>
  <c r="K345" i="2"/>
  <c r="L345" i="2" s="1"/>
  <c r="K344" i="2"/>
  <c r="L344" i="2" s="1"/>
  <c r="L343" i="2"/>
  <c r="K343" i="2"/>
  <c r="K342" i="2"/>
  <c r="L342" i="2" s="1"/>
  <c r="K341" i="2"/>
  <c r="L341" i="2" s="1"/>
  <c r="K340" i="2"/>
  <c r="L340" i="2" s="1"/>
  <c r="K339" i="2"/>
  <c r="L339" i="2" s="1"/>
  <c r="K338" i="2"/>
  <c r="L338" i="2" s="1"/>
  <c r="K337" i="2"/>
  <c r="L337" i="2" s="1"/>
  <c r="K336" i="2"/>
  <c r="L336" i="2" s="1"/>
  <c r="K335" i="2"/>
  <c r="L335" i="2" s="1"/>
  <c r="L334" i="2"/>
  <c r="K334" i="2"/>
  <c r="K333" i="2"/>
  <c r="L333" i="2" s="1"/>
  <c r="L332" i="2"/>
  <c r="K332" i="2"/>
  <c r="K331" i="2"/>
  <c r="L331" i="2" s="1"/>
  <c r="L330" i="2"/>
  <c r="K330" i="2"/>
  <c r="K329" i="2"/>
  <c r="L329" i="2" s="1"/>
  <c r="L328" i="2"/>
  <c r="K328" i="2"/>
  <c r="K327" i="2"/>
  <c r="L327" i="2" s="1"/>
  <c r="L326" i="2"/>
  <c r="K326" i="2"/>
  <c r="K325" i="2"/>
  <c r="L325" i="2" s="1"/>
  <c r="K324" i="2"/>
  <c r="L324" i="2" s="1"/>
  <c r="K323" i="2"/>
  <c r="L323" i="2" s="1"/>
  <c r="K322" i="2"/>
  <c r="L322" i="2" s="1"/>
  <c r="K321" i="2"/>
  <c r="L321" i="2" s="1"/>
  <c r="L320" i="2"/>
  <c r="K320" i="2"/>
  <c r="K319" i="2"/>
  <c r="L319" i="2" s="1"/>
  <c r="K318" i="2"/>
  <c r="L318" i="2" s="1"/>
  <c r="K317" i="2"/>
  <c r="L317" i="2" s="1"/>
  <c r="K316" i="2"/>
  <c r="L316" i="2" s="1"/>
  <c r="K315" i="2"/>
  <c r="L315" i="2" s="1"/>
  <c r="K314" i="2"/>
  <c r="L314" i="2" s="1"/>
  <c r="L313" i="2"/>
  <c r="K313" i="2"/>
  <c r="K312" i="2"/>
  <c r="L312" i="2" s="1"/>
  <c r="K311" i="2"/>
  <c r="L311" i="2" s="1"/>
  <c r="K310" i="2"/>
  <c r="L310" i="2" s="1"/>
  <c r="K309" i="2"/>
  <c r="L309" i="2" s="1"/>
  <c r="K308" i="2"/>
  <c r="L308" i="2" s="1"/>
  <c r="K307" i="2"/>
  <c r="L307" i="2" s="1"/>
  <c r="K306" i="2"/>
  <c r="L306" i="2" s="1"/>
  <c r="L305" i="2"/>
  <c r="K305" i="2"/>
  <c r="K304" i="2"/>
  <c r="L304" i="2" s="1"/>
  <c r="K303" i="2"/>
  <c r="L303" i="2" s="1"/>
  <c r="K302" i="2"/>
  <c r="L302" i="2" s="1"/>
  <c r="K301" i="2"/>
  <c r="L301" i="2" s="1"/>
  <c r="K300" i="2"/>
  <c r="L300" i="2" s="1"/>
  <c r="K299" i="2"/>
  <c r="L299" i="2" s="1"/>
  <c r="K298" i="2"/>
  <c r="L298" i="2" s="1"/>
  <c r="L297" i="2"/>
  <c r="K297" i="2"/>
  <c r="K296" i="2"/>
  <c r="L296" i="2" s="1"/>
  <c r="K295" i="2"/>
  <c r="L295" i="2" s="1"/>
  <c r="K294" i="2"/>
  <c r="L294" i="2" s="1"/>
  <c r="K293" i="2"/>
  <c r="L293" i="2" s="1"/>
  <c r="K292" i="2"/>
  <c r="L292" i="2" s="1"/>
  <c r="K291" i="2"/>
  <c r="L291" i="2" s="1"/>
  <c r="K290" i="2"/>
  <c r="L290" i="2" s="1"/>
  <c r="L289" i="2"/>
  <c r="K289" i="2"/>
  <c r="K288" i="2"/>
  <c r="L288" i="2" s="1"/>
  <c r="K287" i="2"/>
  <c r="L287" i="2" s="1"/>
  <c r="K286" i="2"/>
  <c r="L286" i="2" s="1"/>
  <c r="K285" i="2"/>
  <c r="L285" i="2" s="1"/>
  <c r="K284" i="2"/>
  <c r="L284" i="2" s="1"/>
  <c r="K283" i="2"/>
  <c r="L283" i="2" s="1"/>
  <c r="K282" i="2"/>
  <c r="L282" i="2" s="1"/>
  <c r="L281" i="2"/>
  <c r="K281" i="2"/>
  <c r="K280" i="2"/>
  <c r="L280" i="2" s="1"/>
  <c r="L279" i="2"/>
  <c r="K279" i="2"/>
  <c r="K278" i="2"/>
  <c r="L278" i="2" s="1"/>
  <c r="K277" i="2"/>
  <c r="L277" i="2" s="1"/>
  <c r="K276" i="2"/>
  <c r="L276" i="2" s="1"/>
  <c r="K275" i="2"/>
  <c r="L275" i="2" s="1"/>
  <c r="K274" i="2"/>
  <c r="L274" i="2" s="1"/>
  <c r="L273" i="2"/>
  <c r="K273" i="2"/>
  <c r="K272" i="2"/>
  <c r="L272" i="2" s="1"/>
  <c r="K271" i="2"/>
  <c r="L271" i="2" s="1"/>
  <c r="K270" i="2"/>
  <c r="L270" i="2" s="1"/>
  <c r="K269" i="2"/>
  <c r="L269" i="2" s="1"/>
  <c r="K268" i="2"/>
  <c r="L268" i="2" s="1"/>
  <c r="K267" i="2"/>
  <c r="L267" i="2" s="1"/>
  <c r="K266" i="2"/>
  <c r="L266" i="2" s="1"/>
  <c r="K265" i="2"/>
  <c r="L265" i="2" s="1"/>
  <c r="K264" i="2"/>
  <c r="L264" i="2" s="1"/>
  <c r="K263" i="2"/>
  <c r="L263" i="2" s="1"/>
  <c r="K262" i="2"/>
  <c r="L262" i="2" s="1"/>
  <c r="L261" i="2"/>
  <c r="K261" i="2"/>
  <c r="K260" i="2"/>
  <c r="L260" i="2" s="1"/>
  <c r="K259" i="2"/>
  <c r="L259" i="2" s="1"/>
  <c r="K258" i="2"/>
  <c r="L258" i="2" s="1"/>
  <c r="K257" i="2"/>
  <c r="L257" i="2" s="1"/>
  <c r="K256" i="2"/>
  <c r="L256" i="2" s="1"/>
  <c r="K255" i="2"/>
  <c r="L255" i="2" s="1"/>
  <c r="K254" i="2"/>
  <c r="L254" i="2" s="1"/>
  <c r="L253" i="2"/>
  <c r="K253" i="2"/>
  <c r="K252" i="2"/>
  <c r="L252" i="2" s="1"/>
  <c r="K251" i="2"/>
  <c r="L251" i="2" s="1"/>
  <c r="K250" i="2"/>
  <c r="L250" i="2" s="1"/>
  <c r="K249" i="2"/>
  <c r="L249" i="2" s="1"/>
  <c r="K248" i="2"/>
  <c r="L248" i="2" s="1"/>
  <c r="K247" i="2"/>
  <c r="L247" i="2" s="1"/>
  <c r="K246" i="2"/>
  <c r="L246" i="2" s="1"/>
  <c r="L245" i="2"/>
  <c r="K245" i="2"/>
  <c r="K244" i="2"/>
  <c r="L244" i="2" s="1"/>
  <c r="K243" i="2"/>
  <c r="L243" i="2" s="1"/>
  <c r="K242" i="2"/>
  <c r="L242" i="2" s="1"/>
  <c r="K241" i="2"/>
  <c r="L241" i="2" s="1"/>
  <c r="K240" i="2"/>
  <c r="L240" i="2" s="1"/>
  <c r="K239" i="2"/>
  <c r="L239" i="2" s="1"/>
  <c r="K238" i="2"/>
  <c r="L238" i="2" s="1"/>
  <c r="L237" i="2"/>
  <c r="K237" i="2"/>
  <c r="K236" i="2"/>
  <c r="L236" i="2" s="1"/>
  <c r="K235" i="2"/>
  <c r="L235" i="2" s="1"/>
  <c r="K234" i="2"/>
  <c r="L234" i="2" s="1"/>
  <c r="K233" i="2"/>
  <c r="L233" i="2" s="1"/>
  <c r="K232" i="2"/>
  <c r="L232" i="2" s="1"/>
  <c r="K231" i="2"/>
  <c r="L231" i="2" s="1"/>
  <c r="K230" i="2"/>
  <c r="L230" i="2" s="1"/>
  <c r="L229" i="2"/>
  <c r="K229" i="2"/>
  <c r="K228" i="2"/>
  <c r="L228" i="2" s="1"/>
  <c r="K227" i="2"/>
  <c r="L227" i="2" s="1"/>
  <c r="K226" i="2"/>
  <c r="L226" i="2" s="1"/>
  <c r="L225" i="2"/>
  <c r="K225" i="2"/>
  <c r="K224" i="2"/>
  <c r="L224" i="2" s="1"/>
  <c r="L223" i="2"/>
  <c r="K223" i="2"/>
  <c r="K222" i="2"/>
  <c r="L222" i="2" s="1"/>
  <c r="L221" i="2"/>
  <c r="K221" i="2"/>
  <c r="K220" i="2"/>
  <c r="L220" i="2" s="1"/>
  <c r="L219" i="2"/>
  <c r="K219" i="2"/>
  <c r="K218" i="2"/>
  <c r="L218" i="2" s="1"/>
  <c r="L217" i="2"/>
  <c r="K217" i="2"/>
  <c r="K216" i="2"/>
  <c r="L216" i="2" s="1"/>
  <c r="K215" i="2"/>
  <c r="L215" i="2" s="1"/>
  <c r="K214" i="2"/>
  <c r="L214" i="2" s="1"/>
  <c r="K213" i="2"/>
  <c r="L213" i="2" s="1"/>
  <c r="K212" i="2"/>
  <c r="L212" i="2" s="1"/>
  <c r="L211" i="2"/>
  <c r="K211" i="2"/>
  <c r="K210" i="2"/>
  <c r="L210" i="2" s="1"/>
  <c r="K209" i="2"/>
  <c r="L209" i="2" s="1"/>
  <c r="K208" i="2"/>
  <c r="L208" i="2" s="1"/>
  <c r="K207" i="2"/>
  <c r="L207" i="2" s="1"/>
  <c r="K206" i="2"/>
  <c r="L206" i="2" s="1"/>
  <c r="K205" i="2"/>
  <c r="L205" i="2" s="1"/>
  <c r="K204" i="2"/>
  <c r="L204" i="2" s="1"/>
  <c r="K203" i="2"/>
  <c r="L203" i="2" s="1"/>
  <c r="K202" i="2"/>
  <c r="L202" i="2" s="1"/>
  <c r="L201" i="2"/>
  <c r="K201" i="2"/>
  <c r="K200" i="2"/>
  <c r="L200" i="2" s="1"/>
  <c r="L199" i="2"/>
  <c r="K199" i="2"/>
  <c r="K198" i="2"/>
  <c r="L198" i="2" s="1"/>
  <c r="L197" i="2"/>
  <c r="K197" i="2"/>
  <c r="K196" i="2"/>
  <c r="L196" i="2" s="1"/>
  <c r="K195" i="2"/>
  <c r="L195" i="2" s="1"/>
  <c r="K194" i="2"/>
  <c r="L194" i="2" s="1"/>
  <c r="L193" i="2"/>
  <c r="K193" i="2"/>
  <c r="K192" i="2"/>
  <c r="L192" i="2" s="1"/>
  <c r="L191" i="2"/>
  <c r="K191" i="2"/>
  <c r="K190" i="2"/>
  <c r="L190" i="2" s="1"/>
  <c r="K189" i="2"/>
  <c r="L189" i="2" s="1"/>
  <c r="K188" i="2"/>
  <c r="L188" i="2" s="1"/>
  <c r="K187" i="2"/>
  <c r="L187" i="2" s="1"/>
  <c r="K186" i="2"/>
  <c r="L186" i="2" s="1"/>
  <c r="L185" i="2"/>
  <c r="K185" i="2"/>
  <c r="K184" i="2"/>
  <c r="L184" i="2" s="1"/>
  <c r="L183" i="2"/>
  <c r="K183" i="2"/>
  <c r="K182" i="2"/>
  <c r="L182" i="2" s="1"/>
  <c r="K181" i="2"/>
  <c r="L181" i="2" s="1"/>
  <c r="K180" i="2"/>
  <c r="L180" i="2" s="1"/>
  <c r="K179" i="2"/>
  <c r="L179" i="2" s="1"/>
  <c r="K178" i="2"/>
  <c r="L178" i="2" s="1"/>
  <c r="L177" i="2"/>
  <c r="K177" i="2"/>
  <c r="K176" i="2"/>
  <c r="L176" i="2" s="1"/>
  <c r="L175" i="2"/>
  <c r="K175" i="2"/>
  <c r="K174" i="2"/>
  <c r="L174" i="2" s="1"/>
  <c r="K173" i="2"/>
  <c r="L173" i="2" s="1"/>
  <c r="K172" i="2"/>
  <c r="L172" i="2" s="1"/>
  <c r="K171" i="2"/>
  <c r="L171" i="2" s="1"/>
  <c r="K170" i="2"/>
  <c r="L170" i="2" s="1"/>
  <c r="L169" i="2"/>
  <c r="K169" i="2"/>
  <c r="K168" i="2"/>
  <c r="L168" i="2" s="1"/>
  <c r="L167" i="2"/>
  <c r="K167" i="2"/>
  <c r="K166" i="2"/>
  <c r="L166" i="2" s="1"/>
  <c r="L165" i="2"/>
  <c r="K165" i="2"/>
  <c r="K164" i="2"/>
  <c r="L164" i="2" s="1"/>
  <c r="K163" i="2"/>
  <c r="L163" i="2" s="1"/>
  <c r="K162" i="2"/>
  <c r="L162" i="2" s="1"/>
  <c r="L161" i="2"/>
  <c r="K161" i="2"/>
  <c r="K160" i="2"/>
  <c r="L160" i="2" s="1"/>
  <c r="L159" i="2"/>
  <c r="K159" i="2"/>
  <c r="K158" i="2"/>
  <c r="L158" i="2" s="1"/>
  <c r="K157" i="2"/>
  <c r="L157" i="2" s="1"/>
  <c r="K156" i="2"/>
  <c r="L156" i="2" s="1"/>
  <c r="K155" i="2"/>
  <c r="L155" i="2" s="1"/>
  <c r="K154" i="2"/>
  <c r="L154" i="2" s="1"/>
  <c r="L153" i="2"/>
  <c r="K153" i="2"/>
  <c r="K152" i="2"/>
  <c r="L152" i="2" s="1"/>
  <c r="L151" i="2"/>
  <c r="K151" i="2"/>
  <c r="K150" i="2"/>
  <c r="L150" i="2" s="1"/>
  <c r="K149" i="2"/>
  <c r="L149" i="2" s="1"/>
  <c r="K148" i="2"/>
  <c r="L148" i="2" s="1"/>
  <c r="K147" i="2"/>
  <c r="L147" i="2" s="1"/>
  <c r="K146" i="2"/>
  <c r="L146" i="2" s="1"/>
  <c r="L145" i="2"/>
  <c r="K145" i="2"/>
  <c r="K144" i="2"/>
  <c r="L144" i="2" s="1"/>
  <c r="K143" i="2"/>
  <c r="L143" i="2" s="1"/>
  <c r="K142" i="2"/>
  <c r="L142" i="2" s="1"/>
  <c r="K141" i="2"/>
  <c r="L141" i="2" s="1"/>
  <c r="K140" i="2"/>
  <c r="L140" i="2" s="1"/>
  <c r="L139" i="2"/>
  <c r="K139" i="2"/>
  <c r="K138" i="2"/>
  <c r="L138" i="2" s="1"/>
  <c r="L137" i="2"/>
  <c r="K137" i="2"/>
  <c r="K136" i="2"/>
  <c r="L136" i="2" s="1"/>
  <c r="L135" i="2"/>
  <c r="K135" i="2"/>
  <c r="K134" i="2"/>
  <c r="L134" i="2" s="1"/>
  <c r="K133" i="2"/>
  <c r="L133" i="2" s="1"/>
  <c r="K132" i="2"/>
  <c r="L132" i="2" s="1"/>
  <c r="L131" i="2"/>
  <c r="K131" i="2"/>
  <c r="K130" i="2"/>
  <c r="L130" i="2" s="1"/>
  <c r="L129" i="2"/>
  <c r="K129" i="2"/>
  <c r="K128" i="2"/>
  <c r="L128" i="2" s="1"/>
  <c r="L127" i="2"/>
  <c r="K127" i="2"/>
  <c r="K126" i="2"/>
  <c r="L126" i="2" s="1"/>
  <c r="L125" i="2"/>
  <c r="K125" i="2"/>
  <c r="K124" i="2"/>
  <c r="L124" i="2" s="1"/>
  <c r="L123" i="2"/>
  <c r="K123" i="2"/>
  <c r="K122" i="2"/>
  <c r="L122" i="2" s="1"/>
  <c r="L121" i="2"/>
  <c r="K121" i="2"/>
  <c r="K120" i="2"/>
  <c r="L120" i="2" s="1"/>
  <c r="L119" i="2"/>
  <c r="K119" i="2"/>
  <c r="K118" i="2"/>
  <c r="L118" i="2" s="1"/>
  <c r="L117" i="2"/>
  <c r="K117" i="2"/>
  <c r="K116" i="2"/>
  <c r="L116" i="2" s="1"/>
  <c r="L115" i="2"/>
  <c r="K115" i="2"/>
  <c r="K114" i="2"/>
  <c r="L114" i="2" s="1"/>
  <c r="L113" i="2"/>
  <c r="K113" i="2"/>
  <c r="K112" i="2"/>
  <c r="L112" i="2" s="1"/>
  <c r="L111" i="2"/>
  <c r="K111" i="2"/>
  <c r="K110" i="2"/>
  <c r="L110" i="2" s="1"/>
  <c r="L109" i="2"/>
  <c r="K109" i="2"/>
  <c r="K108" i="2"/>
  <c r="L108" i="2" s="1"/>
  <c r="L107" i="2"/>
  <c r="K107" i="2"/>
  <c r="K106" i="2"/>
  <c r="L106" i="2" s="1"/>
  <c r="L105" i="2"/>
  <c r="K105" i="2"/>
  <c r="K104" i="2"/>
  <c r="L104" i="2" s="1"/>
  <c r="L103" i="2"/>
  <c r="K103" i="2"/>
  <c r="K102" i="2"/>
  <c r="L102" i="2" s="1"/>
  <c r="L101" i="2"/>
  <c r="K101" i="2"/>
  <c r="K100" i="2"/>
  <c r="L100" i="2" s="1"/>
  <c r="L99" i="2"/>
  <c r="K99" i="2"/>
  <c r="K98" i="2"/>
  <c r="L98" i="2" s="1"/>
  <c r="K97" i="2"/>
  <c r="L97" i="2" s="1"/>
  <c r="K96" i="2"/>
  <c r="L96" i="2" s="1"/>
  <c r="K95" i="2"/>
  <c r="L95" i="2" s="1"/>
  <c r="L94" i="2"/>
  <c r="K94" i="2"/>
  <c r="K93" i="2"/>
  <c r="L93" i="2" s="1"/>
  <c r="L92" i="2"/>
  <c r="K92" i="2"/>
  <c r="K91" i="2"/>
  <c r="L91" i="2" s="1"/>
  <c r="K90" i="2"/>
  <c r="L90" i="2" s="1"/>
  <c r="K89" i="2"/>
  <c r="L89" i="2" s="1"/>
  <c r="K88" i="2"/>
  <c r="L88" i="2" s="1"/>
  <c r="K87" i="2"/>
  <c r="L87" i="2" s="1"/>
  <c r="L86" i="2"/>
  <c r="K86" i="2"/>
  <c r="K85" i="2"/>
  <c r="L85" i="2" s="1"/>
  <c r="L84" i="2"/>
  <c r="K84" i="2"/>
  <c r="K83" i="2"/>
  <c r="L83" i="2" s="1"/>
  <c r="K82" i="2"/>
  <c r="L82" i="2" s="1"/>
  <c r="K81" i="2"/>
  <c r="L81" i="2" s="1"/>
  <c r="K80" i="2"/>
  <c r="L80" i="2" s="1"/>
  <c r="K79" i="2"/>
  <c r="L79" i="2" s="1"/>
  <c r="L78" i="2"/>
  <c r="K78" i="2"/>
  <c r="K77" i="2"/>
  <c r="L77" i="2" s="1"/>
  <c r="L76" i="2"/>
  <c r="K76" i="2"/>
  <c r="K75" i="2"/>
  <c r="L75" i="2" s="1"/>
  <c r="K74" i="2"/>
  <c r="L74" i="2" s="1"/>
  <c r="K73" i="2"/>
  <c r="L73" i="2" s="1"/>
  <c r="K72" i="2"/>
  <c r="L72" i="2" s="1"/>
  <c r="K71" i="2"/>
  <c r="L71" i="2" s="1"/>
  <c r="L70" i="2"/>
  <c r="K70" i="2"/>
  <c r="K69" i="2"/>
  <c r="L69" i="2" s="1"/>
  <c r="L68" i="2"/>
  <c r="K68" i="2"/>
  <c r="K67" i="2"/>
  <c r="L67" i="2" s="1"/>
  <c r="K66" i="2"/>
  <c r="L66" i="2" s="1"/>
  <c r="K65" i="2"/>
  <c r="L65" i="2" s="1"/>
  <c r="K64" i="2"/>
  <c r="L64" i="2" s="1"/>
  <c r="K63" i="2"/>
  <c r="L63" i="2" s="1"/>
  <c r="L62" i="2"/>
  <c r="K62" i="2"/>
  <c r="K61" i="2"/>
  <c r="L61" i="2" s="1"/>
  <c r="L60" i="2"/>
  <c r="K60" i="2"/>
  <c r="K59" i="2"/>
  <c r="L59" i="2" s="1"/>
  <c r="K58" i="2"/>
  <c r="L58" i="2" s="1"/>
  <c r="K57" i="2"/>
  <c r="L57" i="2" s="1"/>
  <c r="K56" i="2"/>
  <c r="L56" i="2" s="1"/>
  <c r="K55" i="2"/>
  <c r="L55" i="2" s="1"/>
  <c r="L54" i="2"/>
  <c r="K54" i="2"/>
  <c r="K53" i="2"/>
  <c r="L53" i="2" s="1"/>
  <c r="L52" i="2"/>
  <c r="K52" i="2"/>
  <c r="K51" i="2"/>
  <c r="L51" i="2" s="1"/>
  <c r="K50" i="2"/>
  <c r="L50" i="2" s="1"/>
  <c r="K49" i="2"/>
  <c r="L49" i="2" s="1"/>
  <c r="K48" i="2"/>
  <c r="L48" i="2" s="1"/>
  <c r="K47" i="2"/>
  <c r="L47" i="2" s="1"/>
  <c r="L46" i="2"/>
  <c r="K46" i="2"/>
  <c r="K45" i="2"/>
  <c r="L45" i="2" s="1"/>
  <c r="L44" i="2"/>
  <c r="K44" i="2"/>
  <c r="K43" i="2"/>
  <c r="L43" i="2" s="1"/>
  <c r="K42" i="2"/>
  <c r="L42" i="2" s="1"/>
  <c r="K41" i="2"/>
  <c r="L41" i="2" s="1"/>
  <c r="K40" i="2"/>
  <c r="L40" i="2" s="1"/>
  <c r="K39" i="2"/>
  <c r="L39" i="2" s="1"/>
  <c r="L38" i="2"/>
  <c r="K38" i="2"/>
  <c r="K37" i="2"/>
  <c r="L37" i="2" s="1"/>
  <c r="L36" i="2"/>
  <c r="K36" i="2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L29" i="2"/>
  <c r="K29" i="2"/>
  <c r="K28" i="2"/>
  <c r="L28" i="2" s="1"/>
  <c r="L27" i="2"/>
  <c r="K27" i="2"/>
  <c r="K26" i="2"/>
  <c r="L26" i="2" s="1"/>
  <c r="L25" i="2"/>
  <c r="K25" i="2"/>
  <c r="K24" i="2"/>
  <c r="L24" i="2" s="1"/>
  <c r="L23" i="2"/>
  <c r="K23" i="2"/>
  <c r="K22" i="2"/>
  <c r="L22" i="2" s="1"/>
  <c r="L21" i="2"/>
  <c r="K21" i="2"/>
  <c r="K20" i="2"/>
  <c r="L20" i="2" s="1"/>
  <c r="L19" i="2"/>
  <c r="K19" i="2"/>
  <c r="K18" i="2"/>
  <c r="L18" i="2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L17" i="2"/>
  <c r="K17" i="2"/>
  <c r="K16" i="2"/>
  <c r="L16" i="2" s="1"/>
  <c r="B16" i="2"/>
  <c r="B17" i="2" s="1"/>
  <c r="L15" i="2"/>
  <c r="K15" i="2"/>
  <c r="K14" i="2"/>
  <c r="L14" i="2" s="1"/>
  <c r="B14" i="2"/>
  <c r="B15" i="2" s="1"/>
  <c r="L13" i="2"/>
  <c r="K13" i="2"/>
  <c r="K12" i="2"/>
  <c r="L12" i="2" s="1"/>
  <c r="B12" i="2"/>
  <c r="B13" i="2" s="1"/>
  <c r="L11" i="2"/>
  <c r="K11" i="2"/>
  <c r="C11" i="2"/>
  <c r="D9" i="2"/>
  <c r="C16" i="1"/>
  <c r="C14" i="1"/>
  <c r="G10" i="1"/>
  <c r="C10" i="1"/>
  <c r="D11" i="2" l="1"/>
  <c r="G11" i="2" s="1"/>
  <c r="E11" i="2" l="1"/>
  <c r="H11" i="2" l="1"/>
  <c r="I11" i="2" s="1"/>
  <c r="F11" i="2"/>
  <c r="C12" i="2" s="1"/>
  <c r="D12" i="2" l="1"/>
  <c r="G12" i="2" l="1"/>
  <c r="E12" i="2"/>
  <c r="H12" i="2" l="1"/>
  <c r="I12" i="2" s="1"/>
  <c r="F12" i="2"/>
  <c r="C13" i="2" s="1"/>
  <c r="D13" i="2" l="1"/>
  <c r="G13" i="2" l="1"/>
  <c r="E13" i="2"/>
  <c r="I13" i="2" l="1"/>
  <c r="H13" i="2"/>
  <c r="F13" i="2"/>
  <c r="C14" i="2" s="1"/>
  <c r="D14" i="2" l="1"/>
  <c r="G14" i="2" l="1"/>
  <c r="E14" i="2"/>
  <c r="I14" i="2" l="1"/>
  <c r="H14" i="2"/>
  <c r="F14" i="2"/>
  <c r="C15" i="2" s="1"/>
  <c r="D15" i="2" l="1"/>
  <c r="G15" i="2" l="1"/>
  <c r="E15" i="2"/>
  <c r="H15" i="2" l="1"/>
  <c r="I15" i="2" s="1"/>
  <c r="F15" i="2"/>
  <c r="C16" i="2" s="1"/>
  <c r="D16" i="2" l="1"/>
  <c r="G16" i="2" l="1"/>
  <c r="E16" i="2"/>
  <c r="H16" i="2" l="1"/>
  <c r="I16" i="2" s="1"/>
  <c r="F16" i="2"/>
  <c r="C17" i="2" s="1"/>
  <c r="D17" i="2" l="1"/>
  <c r="G17" i="2" l="1"/>
  <c r="E17" i="2"/>
  <c r="H17" i="2" l="1"/>
  <c r="I17" i="2" s="1"/>
  <c r="F17" i="2"/>
  <c r="C18" i="2" s="1"/>
  <c r="D18" i="2" l="1"/>
  <c r="G18" i="2" l="1"/>
  <c r="E18" i="2"/>
  <c r="H18" i="2" l="1"/>
  <c r="I18" i="2" s="1"/>
  <c r="F18" i="2"/>
  <c r="C19" i="2" s="1"/>
  <c r="D19" i="2" l="1"/>
  <c r="G19" i="2" l="1"/>
  <c r="E19" i="2"/>
  <c r="H19" i="2" l="1"/>
  <c r="F19" i="2"/>
  <c r="C20" i="2" s="1"/>
  <c r="I19" i="2"/>
  <c r="D20" i="2" l="1"/>
  <c r="G20" i="2" l="1"/>
  <c r="E20" i="2"/>
  <c r="H20" i="2" l="1"/>
  <c r="F20" i="2"/>
  <c r="C21" i="2" s="1"/>
  <c r="I20" i="2"/>
  <c r="D21" i="2" l="1"/>
  <c r="G21" i="2" l="1"/>
  <c r="E21" i="2"/>
  <c r="I21" i="2" l="1"/>
  <c r="H21" i="2"/>
  <c r="F21" i="2"/>
  <c r="C22" i="2" s="1"/>
  <c r="D22" i="2" l="1"/>
  <c r="G22" i="2" l="1"/>
  <c r="E22" i="2"/>
  <c r="H22" i="2" l="1"/>
  <c r="I22" i="2" s="1"/>
  <c r="F22" i="2"/>
  <c r="C23" i="2" s="1"/>
  <c r="D23" i="2" l="1"/>
  <c r="G23" i="2" l="1"/>
  <c r="E23" i="2"/>
  <c r="H23" i="2" l="1"/>
  <c r="I23" i="2" s="1"/>
  <c r="F23" i="2"/>
  <c r="C24" i="2" s="1"/>
  <c r="D24" i="2" l="1"/>
  <c r="G24" i="2" l="1"/>
  <c r="E24" i="2"/>
  <c r="H24" i="2" l="1"/>
  <c r="I24" i="2" s="1"/>
  <c r="F24" i="2"/>
  <c r="C25" i="2" s="1"/>
  <c r="D25" i="2" l="1"/>
  <c r="G25" i="2" l="1"/>
  <c r="E25" i="2"/>
  <c r="H25" i="2" l="1"/>
  <c r="I25" i="2" s="1"/>
  <c r="F25" i="2"/>
  <c r="C26" i="2" s="1"/>
  <c r="D26" i="2" l="1"/>
  <c r="G26" i="2" l="1"/>
  <c r="E26" i="2"/>
  <c r="H26" i="2" l="1"/>
  <c r="F26" i="2"/>
  <c r="C27" i="2" s="1"/>
  <c r="I26" i="2"/>
  <c r="D27" i="2" l="1"/>
  <c r="G27" i="2" l="1"/>
  <c r="E27" i="2"/>
  <c r="H27" i="2" l="1"/>
  <c r="F27" i="2"/>
  <c r="C28" i="2" s="1"/>
  <c r="I27" i="2"/>
  <c r="D28" i="2" l="1"/>
  <c r="G28" i="2" l="1"/>
  <c r="E28" i="2"/>
  <c r="H28" i="2" l="1"/>
  <c r="I28" i="2" s="1"/>
  <c r="F28" i="2"/>
  <c r="C29" i="2" s="1"/>
  <c r="D29" i="2" l="1"/>
  <c r="G29" i="2" l="1"/>
  <c r="E29" i="2"/>
  <c r="H29" i="2" l="1"/>
  <c r="F29" i="2"/>
  <c r="C30" i="2" s="1"/>
  <c r="I29" i="2"/>
  <c r="D30" i="2" l="1"/>
  <c r="G30" i="2" l="1"/>
  <c r="E30" i="2"/>
  <c r="H30" i="2" l="1"/>
  <c r="I30" i="2" s="1"/>
  <c r="F30" i="2"/>
  <c r="C31" i="2" s="1"/>
  <c r="D31" i="2" l="1"/>
  <c r="G31" i="2" l="1"/>
  <c r="E31" i="2"/>
  <c r="I31" i="2" l="1"/>
  <c r="H31" i="2"/>
  <c r="F31" i="2"/>
  <c r="C32" i="2" s="1"/>
  <c r="D32" i="2" l="1"/>
  <c r="G32" i="2" l="1"/>
  <c r="E32" i="2"/>
  <c r="I32" i="2" l="1"/>
  <c r="H32" i="2"/>
  <c r="F32" i="2"/>
  <c r="C33" i="2" s="1"/>
  <c r="D33" i="2" l="1"/>
  <c r="G33" i="2" l="1"/>
  <c r="E33" i="2"/>
  <c r="H33" i="2" l="1"/>
  <c r="I33" i="2" s="1"/>
  <c r="F33" i="2"/>
  <c r="C34" i="2" s="1"/>
  <c r="D34" i="2" l="1"/>
  <c r="G34" i="2" l="1"/>
  <c r="E34" i="2"/>
  <c r="H34" i="2" l="1"/>
  <c r="F34" i="2"/>
  <c r="C35" i="2" s="1"/>
  <c r="I34" i="2"/>
  <c r="D35" i="2" l="1"/>
  <c r="G35" i="2" l="1"/>
  <c r="E35" i="2"/>
  <c r="H35" i="2" l="1"/>
  <c r="I35" i="2" s="1"/>
  <c r="F35" i="2"/>
  <c r="C36" i="2" s="1"/>
  <c r="D36" i="2" l="1"/>
  <c r="G36" i="2" l="1"/>
  <c r="E36" i="2"/>
  <c r="H36" i="2" l="1"/>
  <c r="I36" i="2" s="1"/>
  <c r="F36" i="2"/>
  <c r="C37" i="2" s="1"/>
  <c r="D37" i="2" l="1"/>
  <c r="G37" i="2" l="1"/>
  <c r="E37" i="2"/>
  <c r="H37" i="2" l="1"/>
  <c r="F37" i="2"/>
  <c r="C38" i="2" s="1"/>
  <c r="I37" i="2"/>
  <c r="D38" i="2" l="1"/>
  <c r="G38" i="2" l="1"/>
  <c r="E38" i="2"/>
  <c r="H38" i="2" l="1"/>
  <c r="F38" i="2"/>
  <c r="C39" i="2" s="1"/>
  <c r="I38" i="2"/>
  <c r="D39" i="2" l="1"/>
  <c r="G39" i="2" l="1"/>
  <c r="E39" i="2"/>
  <c r="H39" i="2" l="1"/>
  <c r="F39" i="2"/>
  <c r="C40" i="2" s="1"/>
  <c r="I39" i="2"/>
  <c r="D40" i="2" l="1"/>
  <c r="G40" i="2" l="1"/>
  <c r="E40" i="2"/>
  <c r="H40" i="2" l="1"/>
  <c r="F40" i="2"/>
  <c r="C41" i="2" s="1"/>
  <c r="I40" i="2"/>
  <c r="D41" i="2" l="1"/>
  <c r="G41" i="2" l="1"/>
  <c r="E41" i="2"/>
  <c r="H41" i="2" l="1"/>
  <c r="F41" i="2"/>
  <c r="C42" i="2" s="1"/>
  <c r="I41" i="2"/>
  <c r="D42" i="2" l="1"/>
  <c r="G42" i="2" l="1"/>
  <c r="E42" i="2"/>
  <c r="H42" i="2" l="1"/>
  <c r="F42" i="2"/>
  <c r="C43" i="2" s="1"/>
  <c r="I42" i="2"/>
  <c r="D43" i="2" l="1"/>
  <c r="G43" i="2" l="1"/>
  <c r="E43" i="2"/>
  <c r="I43" i="2" l="1"/>
  <c r="H43" i="2"/>
  <c r="F43" i="2"/>
  <c r="C44" i="2" s="1"/>
  <c r="D44" i="2" l="1"/>
  <c r="G44" i="2" l="1"/>
  <c r="E44" i="2"/>
  <c r="I44" i="2" l="1"/>
  <c r="H44" i="2"/>
  <c r="F44" i="2"/>
  <c r="C45" i="2" s="1"/>
  <c r="D45" i="2" l="1"/>
  <c r="G45" i="2" l="1"/>
  <c r="E45" i="2"/>
  <c r="H45" i="2" l="1"/>
  <c r="I45" i="2" s="1"/>
  <c r="F45" i="2"/>
  <c r="C46" i="2" s="1"/>
  <c r="D46" i="2" l="1"/>
  <c r="G46" i="2" l="1"/>
  <c r="E46" i="2"/>
  <c r="I46" i="2" l="1"/>
  <c r="H46" i="2"/>
  <c r="F46" i="2"/>
  <c r="C47" i="2" s="1"/>
  <c r="D47" i="2" l="1"/>
  <c r="G47" i="2" l="1"/>
  <c r="E47" i="2"/>
  <c r="I47" i="2" l="1"/>
  <c r="H47" i="2"/>
  <c r="F47" i="2"/>
  <c r="C48" i="2" s="1"/>
  <c r="D48" i="2" l="1"/>
  <c r="G48" i="2" l="1"/>
  <c r="E48" i="2"/>
  <c r="H48" i="2" l="1"/>
  <c r="I48" i="2" s="1"/>
  <c r="F48" i="2"/>
  <c r="C49" i="2" s="1"/>
  <c r="D49" i="2" l="1"/>
  <c r="G49" i="2" l="1"/>
  <c r="E49" i="2"/>
  <c r="I49" i="2" l="1"/>
  <c r="H49" i="2"/>
  <c r="F49" i="2"/>
  <c r="C50" i="2" s="1"/>
  <c r="D50" i="2" l="1"/>
  <c r="G50" i="2" l="1"/>
  <c r="E50" i="2"/>
  <c r="I50" i="2" l="1"/>
  <c r="H50" i="2"/>
  <c r="F50" i="2"/>
  <c r="C51" i="2" s="1"/>
  <c r="D51" i="2" l="1"/>
  <c r="G51" i="2" l="1"/>
  <c r="E51" i="2"/>
  <c r="H51" i="2" l="1"/>
  <c r="I51" i="2" s="1"/>
  <c r="F51" i="2"/>
  <c r="C52" i="2" s="1"/>
  <c r="D52" i="2" l="1"/>
  <c r="G52" i="2" l="1"/>
  <c r="E52" i="2"/>
  <c r="H52" i="2" l="1"/>
  <c r="I52" i="2" s="1"/>
  <c r="F52" i="2"/>
  <c r="C53" i="2" s="1"/>
  <c r="D53" i="2" l="1"/>
  <c r="G53" i="2" l="1"/>
  <c r="E53" i="2"/>
  <c r="H53" i="2" l="1"/>
  <c r="I53" i="2" s="1"/>
  <c r="F53" i="2"/>
  <c r="C54" i="2" s="1"/>
  <c r="D54" i="2" l="1"/>
  <c r="G54" i="2" l="1"/>
  <c r="E54" i="2"/>
  <c r="H54" i="2" l="1"/>
  <c r="I54" i="2" s="1"/>
  <c r="F54" i="2"/>
  <c r="C55" i="2" s="1"/>
  <c r="D55" i="2" l="1"/>
  <c r="G55" i="2" l="1"/>
  <c r="E55" i="2"/>
  <c r="H55" i="2" l="1"/>
  <c r="F55" i="2"/>
  <c r="C56" i="2" s="1"/>
  <c r="I55" i="2"/>
  <c r="D56" i="2" l="1"/>
  <c r="G56" i="2" l="1"/>
  <c r="E56" i="2"/>
  <c r="H56" i="2" l="1"/>
  <c r="F56" i="2"/>
  <c r="C57" i="2" s="1"/>
  <c r="I56" i="2"/>
  <c r="D57" i="2" l="1"/>
  <c r="G57" i="2" l="1"/>
  <c r="E57" i="2"/>
  <c r="H57" i="2" l="1"/>
  <c r="F57" i="2"/>
  <c r="C58" i="2" s="1"/>
  <c r="I57" i="2"/>
  <c r="D58" i="2" l="1"/>
  <c r="G58" i="2" l="1"/>
  <c r="E58" i="2"/>
  <c r="H58" i="2" l="1"/>
  <c r="F58" i="2"/>
  <c r="C59" i="2" s="1"/>
  <c r="I58" i="2"/>
  <c r="D59" i="2" l="1"/>
  <c r="G59" i="2" l="1"/>
  <c r="E59" i="2"/>
  <c r="H59" i="2" l="1"/>
  <c r="F59" i="2"/>
  <c r="C60" i="2" s="1"/>
  <c r="I59" i="2"/>
  <c r="D60" i="2" l="1"/>
  <c r="G60" i="2" l="1"/>
  <c r="E60" i="2"/>
  <c r="I60" i="2" l="1"/>
  <c r="H60" i="2"/>
  <c r="F60" i="2"/>
  <c r="C61" i="2" s="1"/>
  <c r="D61" i="2" l="1"/>
  <c r="G61" i="2" l="1"/>
  <c r="E61" i="2"/>
  <c r="H61" i="2" l="1"/>
  <c r="F61" i="2"/>
  <c r="C62" i="2" s="1"/>
  <c r="I61" i="2"/>
  <c r="D62" i="2" l="1"/>
  <c r="G62" i="2" l="1"/>
  <c r="E62" i="2"/>
  <c r="I62" i="2" l="1"/>
  <c r="H62" i="2"/>
  <c r="F62" i="2"/>
  <c r="C63" i="2" s="1"/>
  <c r="D63" i="2" l="1"/>
  <c r="G63" i="2" l="1"/>
  <c r="E63" i="2"/>
  <c r="I63" i="2" l="1"/>
  <c r="H63" i="2"/>
  <c r="F63" i="2"/>
  <c r="C64" i="2" s="1"/>
  <c r="D64" i="2" l="1"/>
  <c r="G64" i="2" l="1"/>
  <c r="E64" i="2"/>
  <c r="I64" i="2" l="1"/>
  <c r="H64" i="2"/>
  <c r="F64" i="2"/>
  <c r="C65" i="2" s="1"/>
  <c r="D65" i="2" l="1"/>
  <c r="G65" i="2" l="1"/>
  <c r="E65" i="2"/>
  <c r="H65" i="2" l="1"/>
  <c r="F65" i="2"/>
  <c r="C66" i="2" s="1"/>
  <c r="I65" i="2"/>
  <c r="D66" i="2" l="1"/>
  <c r="G66" i="2" l="1"/>
  <c r="E66" i="2"/>
  <c r="I66" i="2" l="1"/>
  <c r="H66" i="2"/>
  <c r="F66" i="2"/>
  <c r="C67" i="2" s="1"/>
  <c r="D67" i="2" l="1"/>
  <c r="G67" i="2" l="1"/>
  <c r="E67" i="2"/>
  <c r="I67" i="2" l="1"/>
  <c r="H67" i="2"/>
  <c r="F67" i="2"/>
  <c r="C68" i="2" s="1"/>
  <c r="D68" i="2" l="1"/>
  <c r="G68" i="2" l="1"/>
  <c r="E68" i="2"/>
  <c r="I68" i="2" l="1"/>
  <c r="H68" i="2"/>
  <c r="F68" i="2"/>
  <c r="C69" i="2" s="1"/>
  <c r="D69" i="2" l="1"/>
  <c r="G69" i="2" l="1"/>
  <c r="E69" i="2"/>
  <c r="I69" i="2" l="1"/>
  <c r="H69" i="2"/>
  <c r="F69" i="2"/>
  <c r="C70" i="2" s="1"/>
  <c r="D70" i="2" l="1"/>
  <c r="G70" i="2" l="1"/>
  <c r="E70" i="2"/>
  <c r="H70" i="2" l="1"/>
  <c r="I70" i="2" s="1"/>
  <c r="F70" i="2"/>
  <c r="C71" i="2" s="1"/>
  <c r="D71" i="2" l="1"/>
  <c r="G71" i="2" l="1"/>
  <c r="E71" i="2"/>
  <c r="H71" i="2" l="1"/>
  <c r="F71" i="2"/>
  <c r="C72" i="2" s="1"/>
  <c r="I71" i="2"/>
  <c r="D72" i="2" l="1"/>
  <c r="G72" i="2" l="1"/>
  <c r="E72" i="2"/>
  <c r="H72" i="2" l="1"/>
  <c r="I72" i="2" s="1"/>
  <c r="F72" i="2"/>
  <c r="C73" i="2" s="1"/>
  <c r="D73" i="2" l="1"/>
  <c r="G73" i="2" l="1"/>
  <c r="E73" i="2"/>
  <c r="I73" i="2" l="1"/>
  <c r="H73" i="2"/>
  <c r="F73" i="2"/>
  <c r="C74" i="2" s="1"/>
  <c r="D74" i="2" l="1"/>
  <c r="G74" i="2" l="1"/>
  <c r="E74" i="2"/>
  <c r="H74" i="2" l="1"/>
  <c r="F74" i="2"/>
  <c r="C75" i="2" s="1"/>
  <c r="I74" i="2"/>
  <c r="D75" i="2" l="1"/>
  <c r="G75" i="2" l="1"/>
  <c r="E75" i="2"/>
  <c r="H75" i="2" l="1"/>
  <c r="I75" i="2" s="1"/>
  <c r="F75" i="2"/>
  <c r="C76" i="2" s="1"/>
  <c r="D76" i="2" l="1"/>
  <c r="G76" i="2" l="1"/>
  <c r="E76" i="2"/>
  <c r="H76" i="2" l="1"/>
  <c r="I76" i="2" s="1"/>
  <c r="F76" i="2"/>
  <c r="C77" i="2" s="1"/>
  <c r="D77" i="2" l="1"/>
  <c r="G77" i="2" l="1"/>
  <c r="E77" i="2"/>
  <c r="I77" i="2" l="1"/>
  <c r="H77" i="2"/>
  <c r="F77" i="2"/>
  <c r="C78" i="2" s="1"/>
  <c r="D78" i="2" l="1"/>
  <c r="G78" i="2" l="1"/>
  <c r="E78" i="2"/>
  <c r="H78" i="2" l="1"/>
  <c r="I78" i="2" s="1"/>
  <c r="F78" i="2"/>
  <c r="C79" i="2" s="1"/>
  <c r="D79" i="2" l="1"/>
  <c r="G79" i="2" l="1"/>
  <c r="E79" i="2"/>
  <c r="H79" i="2" l="1"/>
  <c r="I79" i="2" s="1"/>
  <c r="F79" i="2"/>
  <c r="C80" i="2" s="1"/>
  <c r="D80" i="2" l="1"/>
  <c r="G80" i="2" l="1"/>
  <c r="E80" i="2"/>
  <c r="H80" i="2" l="1"/>
  <c r="F80" i="2"/>
  <c r="C81" i="2" s="1"/>
  <c r="I80" i="2"/>
  <c r="D81" i="2" l="1"/>
  <c r="G81" i="2" l="1"/>
  <c r="E81" i="2"/>
  <c r="H81" i="2" l="1"/>
  <c r="I81" i="2" s="1"/>
  <c r="F81" i="2"/>
  <c r="C82" i="2" s="1"/>
  <c r="D82" i="2" l="1"/>
  <c r="G82" i="2" l="1"/>
  <c r="E82" i="2"/>
  <c r="I82" i="2" l="1"/>
  <c r="H82" i="2"/>
  <c r="F82" i="2"/>
  <c r="C83" i="2" s="1"/>
  <c r="D83" i="2" l="1"/>
  <c r="G83" i="2" l="1"/>
  <c r="E83" i="2"/>
  <c r="I83" i="2" l="1"/>
  <c r="H83" i="2"/>
  <c r="F83" i="2"/>
  <c r="C84" i="2" s="1"/>
  <c r="D84" i="2" l="1"/>
  <c r="G84" i="2" l="1"/>
  <c r="E84" i="2"/>
  <c r="H84" i="2" l="1"/>
  <c r="I84" i="2" s="1"/>
  <c r="F84" i="2"/>
  <c r="C85" i="2" s="1"/>
  <c r="D85" i="2" l="1"/>
  <c r="G85" i="2" l="1"/>
  <c r="E85" i="2"/>
  <c r="I85" i="2" l="1"/>
  <c r="H85" i="2"/>
  <c r="F85" i="2"/>
  <c r="C86" i="2" s="1"/>
  <c r="D86" i="2" l="1"/>
  <c r="G86" i="2" l="1"/>
  <c r="E86" i="2"/>
  <c r="I86" i="2" l="1"/>
  <c r="H86" i="2"/>
  <c r="F86" i="2"/>
  <c r="C87" i="2" s="1"/>
  <c r="D87" i="2" l="1"/>
  <c r="G87" i="2" l="1"/>
  <c r="E87" i="2"/>
  <c r="H87" i="2" l="1"/>
  <c r="I87" i="2" s="1"/>
  <c r="F87" i="2"/>
  <c r="C88" i="2" s="1"/>
  <c r="D88" i="2" l="1"/>
  <c r="G88" i="2" l="1"/>
  <c r="E88" i="2"/>
  <c r="I88" i="2" l="1"/>
  <c r="H88" i="2"/>
  <c r="F88" i="2"/>
  <c r="C89" i="2" s="1"/>
  <c r="D89" i="2" l="1"/>
  <c r="G89" i="2" l="1"/>
  <c r="E89" i="2"/>
  <c r="H89" i="2" l="1"/>
  <c r="I89" i="2" s="1"/>
  <c r="F89" i="2"/>
  <c r="C90" i="2" s="1"/>
  <c r="D90" i="2" l="1"/>
  <c r="G90" i="2" l="1"/>
  <c r="E90" i="2"/>
  <c r="I90" i="2" l="1"/>
  <c r="H90" i="2"/>
  <c r="F90" i="2"/>
  <c r="C91" i="2" s="1"/>
  <c r="D91" i="2" l="1"/>
  <c r="G91" i="2" l="1"/>
  <c r="E91" i="2"/>
  <c r="H91" i="2" l="1"/>
  <c r="F91" i="2"/>
  <c r="C92" i="2" s="1"/>
  <c r="I91" i="2"/>
  <c r="D92" i="2" l="1"/>
  <c r="G92" i="2" l="1"/>
  <c r="E92" i="2"/>
  <c r="H92" i="2" l="1"/>
  <c r="F92" i="2"/>
  <c r="C93" i="2" s="1"/>
  <c r="I92" i="2"/>
  <c r="D93" i="2" l="1"/>
  <c r="G93" i="2" l="1"/>
  <c r="E93" i="2"/>
  <c r="H93" i="2" l="1"/>
  <c r="F93" i="2"/>
  <c r="C94" i="2" s="1"/>
  <c r="I93" i="2"/>
  <c r="D94" i="2" l="1"/>
  <c r="G94" i="2" l="1"/>
  <c r="E94" i="2"/>
  <c r="H94" i="2" l="1"/>
  <c r="F94" i="2"/>
  <c r="C95" i="2" s="1"/>
  <c r="I94" i="2"/>
  <c r="D95" i="2" l="1"/>
  <c r="G95" i="2" l="1"/>
  <c r="E95" i="2"/>
  <c r="H95" i="2" l="1"/>
  <c r="F95" i="2"/>
  <c r="C96" i="2" s="1"/>
  <c r="I95" i="2"/>
  <c r="D96" i="2" l="1"/>
  <c r="G96" i="2" l="1"/>
  <c r="E96" i="2"/>
  <c r="H96" i="2" l="1"/>
  <c r="F96" i="2"/>
  <c r="C97" i="2" s="1"/>
  <c r="I96" i="2"/>
  <c r="D97" i="2" l="1"/>
  <c r="G97" i="2" l="1"/>
  <c r="E97" i="2"/>
  <c r="H97" i="2" l="1"/>
  <c r="F97" i="2"/>
  <c r="C98" i="2" s="1"/>
  <c r="I97" i="2"/>
  <c r="D98" i="2" l="1"/>
  <c r="G98" i="2" l="1"/>
  <c r="E98" i="2"/>
  <c r="H98" i="2" l="1"/>
  <c r="F98" i="2"/>
  <c r="C99" i="2" s="1"/>
  <c r="I98" i="2"/>
  <c r="D99" i="2" l="1"/>
  <c r="G99" i="2" l="1"/>
  <c r="E99" i="2"/>
  <c r="H99" i="2" l="1"/>
  <c r="F99" i="2"/>
  <c r="C100" i="2" s="1"/>
  <c r="I99" i="2"/>
  <c r="D100" i="2" l="1"/>
  <c r="G100" i="2" l="1"/>
  <c r="E100" i="2"/>
  <c r="H100" i="2" l="1"/>
  <c r="F100" i="2"/>
  <c r="C101" i="2" s="1"/>
  <c r="I100" i="2"/>
  <c r="D101" i="2" l="1"/>
  <c r="G101" i="2" l="1"/>
  <c r="E101" i="2"/>
  <c r="H101" i="2" l="1"/>
  <c r="F101" i="2"/>
  <c r="C102" i="2" s="1"/>
  <c r="I101" i="2"/>
  <c r="D102" i="2" l="1"/>
  <c r="G102" i="2" l="1"/>
  <c r="E102" i="2"/>
  <c r="H102" i="2" l="1"/>
  <c r="F102" i="2"/>
  <c r="C103" i="2" s="1"/>
  <c r="I102" i="2"/>
  <c r="D103" i="2" l="1"/>
  <c r="G103" i="2" l="1"/>
  <c r="E103" i="2"/>
  <c r="H103" i="2" l="1"/>
  <c r="F103" i="2"/>
  <c r="C104" i="2" s="1"/>
  <c r="I103" i="2"/>
  <c r="D104" i="2" l="1"/>
  <c r="G104" i="2" l="1"/>
  <c r="E104" i="2"/>
  <c r="H104" i="2" l="1"/>
  <c r="F104" i="2"/>
  <c r="C105" i="2" s="1"/>
  <c r="I104" i="2"/>
  <c r="D105" i="2" l="1"/>
  <c r="G105" i="2" l="1"/>
  <c r="E105" i="2"/>
  <c r="H105" i="2" l="1"/>
  <c r="I105" i="2" s="1"/>
  <c r="F105" i="2"/>
  <c r="C106" i="2" s="1"/>
  <c r="D106" i="2" l="1"/>
  <c r="G106" i="2" l="1"/>
  <c r="E106" i="2"/>
  <c r="H106" i="2" l="1"/>
  <c r="F106" i="2"/>
  <c r="C107" i="2" s="1"/>
  <c r="I106" i="2"/>
  <c r="D107" i="2" l="1"/>
  <c r="G107" i="2" l="1"/>
  <c r="E107" i="2"/>
  <c r="H107" i="2" l="1"/>
  <c r="F107" i="2"/>
  <c r="C108" i="2" s="1"/>
  <c r="I107" i="2"/>
  <c r="D108" i="2" l="1"/>
  <c r="G108" i="2" l="1"/>
  <c r="E108" i="2"/>
  <c r="H108" i="2" l="1"/>
  <c r="I108" i="2" s="1"/>
  <c r="F108" i="2"/>
  <c r="C109" i="2" s="1"/>
  <c r="D109" i="2" l="1"/>
  <c r="G109" i="2" l="1"/>
  <c r="E109" i="2"/>
  <c r="I109" i="2" l="1"/>
  <c r="H109" i="2"/>
  <c r="F109" i="2"/>
  <c r="C110" i="2" s="1"/>
  <c r="D110" i="2" l="1"/>
  <c r="G110" i="2" l="1"/>
  <c r="E110" i="2"/>
  <c r="H110" i="2" l="1"/>
  <c r="I110" i="2" s="1"/>
  <c r="F110" i="2"/>
  <c r="C111" i="2" s="1"/>
  <c r="D111" i="2" l="1"/>
  <c r="G111" i="2" l="1"/>
  <c r="E111" i="2"/>
  <c r="H111" i="2" l="1"/>
  <c r="F111" i="2"/>
  <c r="C112" i="2" s="1"/>
  <c r="I111" i="2"/>
  <c r="D112" i="2" l="1"/>
  <c r="G112" i="2" l="1"/>
  <c r="E112" i="2"/>
  <c r="H112" i="2" l="1"/>
  <c r="I112" i="2" s="1"/>
  <c r="F112" i="2"/>
  <c r="C113" i="2" s="1"/>
  <c r="D113" i="2" l="1"/>
  <c r="G113" i="2" l="1"/>
  <c r="E113" i="2"/>
  <c r="H113" i="2" l="1"/>
  <c r="F113" i="2"/>
  <c r="C114" i="2" s="1"/>
  <c r="I113" i="2"/>
  <c r="D114" i="2" l="1"/>
  <c r="G114" i="2" l="1"/>
  <c r="E114" i="2"/>
  <c r="I114" i="2" l="1"/>
  <c r="H114" i="2"/>
  <c r="F114" i="2"/>
  <c r="C115" i="2" s="1"/>
  <c r="D115" i="2" l="1"/>
  <c r="G115" i="2" l="1"/>
  <c r="E115" i="2"/>
  <c r="H115" i="2" l="1"/>
  <c r="I115" i="2" s="1"/>
  <c r="F115" i="2"/>
  <c r="C116" i="2" s="1"/>
  <c r="D116" i="2" l="1"/>
  <c r="G116" i="2" l="1"/>
  <c r="E116" i="2"/>
  <c r="H116" i="2" l="1"/>
  <c r="I116" i="2" s="1"/>
  <c r="F116" i="2"/>
  <c r="C117" i="2" s="1"/>
  <c r="D117" i="2" l="1"/>
  <c r="G117" i="2" l="1"/>
  <c r="E117" i="2"/>
  <c r="H117" i="2" l="1"/>
  <c r="I117" i="2" s="1"/>
  <c r="F117" i="2"/>
  <c r="C118" i="2" s="1"/>
  <c r="D118" i="2" l="1"/>
  <c r="G118" i="2" l="1"/>
  <c r="E118" i="2"/>
  <c r="I118" i="2" l="1"/>
  <c r="H118" i="2"/>
  <c r="F118" i="2"/>
  <c r="C119" i="2" s="1"/>
  <c r="D119" i="2" l="1"/>
  <c r="G119" i="2" l="1"/>
  <c r="E119" i="2"/>
  <c r="I119" i="2" l="1"/>
  <c r="H119" i="2"/>
  <c r="F119" i="2"/>
  <c r="C120" i="2" s="1"/>
  <c r="D120" i="2" l="1"/>
  <c r="G120" i="2" l="1"/>
  <c r="E120" i="2"/>
  <c r="H120" i="2" l="1"/>
  <c r="I120" i="2" s="1"/>
  <c r="F120" i="2"/>
  <c r="C121" i="2" s="1"/>
  <c r="D121" i="2" l="1"/>
  <c r="G121" i="2" l="1"/>
  <c r="E121" i="2"/>
  <c r="H121" i="2" l="1"/>
  <c r="I121" i="2" s="1"/>
  <c r="F121" i="2"/>
  <c r="C122" i="2" s="1"/>
  <c r="D122" i="2" l="1"/>
  <c r="G122" i="2" l="1"/>
  <c r="E122" i="2"/>
  <c r="H122" i="2" l="1"/>
  <c r="I122" i="2" s="1"/>
  <c r="F122" i="2"/>
  <c r="C123" i="2" s="1"/>
  <c r="D123" i="2" l="1"/>
  <c r="G123" i="2" l="1"/>
  <c r="E123" i="2"/>
  <c r="H123" i="2" l="1"/>
  <c r="I123" i="2" s="1"/>
  <c r="F123" i="2"/>
  <c r="C124" i="2" s="1"/>
  <c r="D124" i="2" l="1"/>
  <c r="G124" i="2" l="1"/>
  <c r="E124" i="2"/>
  <c r="H124" i="2" l="1"/>
  <c r="I124" i="2" s="1"/>
  <c r="F124" i="2"/>
  <c r="C125" i="2" s="1"/>
  <c r="D125" i="2" l="1"/>
  <c r="G125" i="2" l="1"/>
  <c r="E125" i="2"/>
  <c r="H125" i="2" l="1"/>
  <c r="I125" i="2" s="1"/>
  <c r="F125" i="2"/>
  <c r="C126" i="2" s="1"/>
  <c r="D126" i="2" l="1"/>
  <c r="G126" i="2" l="1"/>
  <c r="E126" i="2"/>
  <c r="H126" i="2" l="1"/>
  <c r="I126" i="2" s="1"/>
  <c r="F126" i="2"/>
  <c r="C127" i="2" s="1"/>
  <c r="D127" i="2" l="1"/>
  <c r="G127" i="2" l="1"/>
  <c r="E127" i="2"/>
  <c r="H127" i="2" l="1"/>
  <c r="I127" i="2" s="1"/>
  <c r="F127" i="2"/>
  <c r="C128" i="2" s="1"/>
  <c r="D128" i="2" l="1"/>
  <c r="G128" i="2" l="1"/>
  <c r="E128" i="2"/>
  <c r="H128" i="2" l="1"/>
  <c r="I128" i="2" s="1"/>
  <c r="F128" i="2"/>
  <c r="C129" i="2" s="1"/>
  <c r="D129" i="2" l="1"/>
  <c r="G129" i="2" l="1"/>
  <c r="E129" i="2"/>
  <c r="H129" i="2" l="1"/>
  <c r="I129" i="2" s="1"/>
  <c r="F129" i="2"/>
  <c r="C130" i="2" s="1"/>
  <c r="D130" i="2" l="1"/>
  <c r="G130" i="2" l="1"/>
  <c r="E130" i="2"/>
  <c r="H130" i="2" l="1"/>
  <c r="I130" i="2" s="1"/>
  <c r="F130" i="2"/>
  <c r="C131" i="2" s="1"/>
  <c r="D131" i="2" l="1"/>
  <c r="G131" i="2" l="1"/>
  <c r="E131" i="2"/>
  <c r="H131" i="2" l="1"/>
  <c r="I131" i="2" s="1"/>
  <c r="F131" i="2"/>
  <c r="C132" i="2" s="1"/>
  <c r="D132" i="2" l="1"/>
  <c r="G132" i="2" l="1"/>
  <c r="E132" i="2"/>
  <c r="I132" i="2" l="1"/>
  <c r="H132" i="2"/>
  <c r="F132" i="2"/>
  <c r="C133" i="2" s="1"/>
  <c r="D133" i="2" l="1"/>
  <c r="G133" i="2" l="1"/>
  <c r="E133" i="2"/>
  <c r="H133" i="2" l="1"/>
  <c r="F133" i="2"/>
  <c r="C134" i="2" s="1"/>
  <c r="I133" i="2"/>
  <c r="D134" i="2" l="1"/>
  <c r="G134" i="2" l="1"/>
  <c r="E134" i="2"/>
  <c r="H134" i="2" l="1"/>
  <c r="F134" i="2"/>
  <c r="C135" i="2" s="1"/>
  <c r="I134" i="2"/>
  <c r="D135" i="2" l="1"/>
  <c r="G135" i="2" l="1"/>
  <c r="E135" i="2"/>
  <c r="H135" i="2" l="1"/>
  <c r="I135" i="2" s="1"/>
  <c r="F135" i="2"/>
  <c r="C136" i="2" s="1"/>
  <c r="D136" i="2" l="1"/>
  <c r="G136" i="2" l="1"/>
  <c r="E136" i="2"/>
  <c r="H136" i="2" l="1"/>
  <c r="I136" i="2" s="1"/>
  <c r="F136" i="2"/>
  <c r="C137" i="2" s="1"/>
  <c r="D137" i="2" l="1"/>
  <c r="G137" i="2" l="1"/>
  <c r="E137" i="2"/>
  <c r="H137" i="2" l="1"/>
  <c r="I137" i="2" s="1"/>
  <c r="F137" i="2"/>
  <c r="C138" i="2" s="1"/>
  <c r="D138" i="2" l="1"/>
  <c r="G138" i="2" l="1"/>
  <c r="E138" i="2"/>
  <c r="H138" i="2" l="1"/>
  <c r="F138" i="2"/>
  <c r="C139" i="2" s="1"/>
  <c r="I138" i="2"/>
  <c r="D139" i="2" l="1"/>
  <c r="G139" i="2" l="1"/>
  <c r="E139" i="2"/>
  <c r="H139" i="2" l="1"/>
  <c r="I139" i="2" s="1"/>
  <c r="F139" i="2"/>
  <c r="C140" i="2" s="1"/>
  <c r="D140" i="2" l="1"/>
  <c r="G140" i="2" l="1"/>
  <c r="E140" i="2"/>
  <c r="H140" i="2" l="1"/>
  <c r="I140" i="2" s="1"/>
  <c r="F140" i="2"/>
  <c r="C141" i="2" s="1"/>
  <c r="D141" i="2" l="1"/>
  <c r="G141" i="2" l="1"/>
  <c r="E141" i="2"/>
  <c r="H141" i="2" l="1"/>
  <c r="F141" i="2"/>
  <c r="C142" i="2" s="1"/>
  <c r="I141" i="2"/>
  <c r="D142" i="2" l="1"/>
  <c r="G142" i="2" l="1"/>
  <c r="E142" i="2"/>
  <c r="H142" i="2" l="1"/>
  <c r="I142" i="2" s="1"/>
  <c r="F142" i="2"/>
  <c r="C143" i="2" s="1"/>
  <c r="D143" i="2" l="1"/>
  <c r="G143" i="2" l="1"/>
  <c r="E143" i="2"/>
  <c r="H143" i="2" l="1"/>
  <c r="F143" i="2"/>
  <c r="C144" i="2" s="1"/>
  <c r="I143" i="2"/>
  <c r="D144" i="2" l="1"/>
  <c r="G144" i="2" l="1"/>
  <c r="E144" i="2"/>
  <c r="H144" i="2" l="1"/>
  <c r="I144" i="2" s="1"/>
  <c r="F144" i="2"/>
  <c r="C145" i="2" s="1"/>
  <c r="D145" i="2" l="1"/>
  <c r="G145" i="2" l="1"/>
  <c r="E145" i="2"/>
  <c r="H145" i="2" l="1"/>
  <c r="I145" i="2" s="1"/>
  <c r="F145" i="2"/>
  <c r="C146" i="2" s="1"/>
  <c r="D146" i="2" l="1"/>
  <c r="G146" i="2" l="1"/>
  <c r="E146" i="2"/>
  <c r="H146" i="2" l="1"/>
  <c r="F146" i="2"/>
  <c r="C147" i="2" s="1"/>
  <c r="I146" i="2"/>
  <c r="D147" i="2" l="1"/>
  <c r="G147" i="2" l="1"/>
  <c r="E147" i="2"/>
  <c r="H147" i="2" l="1"/>
  <c r="I147" i="2" s="1"/>
  <c r="F147" i="2"/>
  <c r="C148" i="2" s="1"/>
  <c r="D148" i="2" l="1"/>
  <c r="G148" i="2" l="1"/>
  <c r="E148" i="2"/>
  <c r="H148" i="2" l="1"/>
  <c r="F148" i="2"/>
  <c r="C149" i="2" s="1"/>
  <c r="I148" i="2"/>
  <c r="D149" i="2" l="1"/>
  <c r="G149" i="2" l="1"/>
  <c r="E149" i="2"/>
  <c r="H149" i="2" l="1"/>
  <c r="I149" i="2" s="1"/>
  <c r="F149" i="2"/>
  <c r="C150" i="2" s="1"/>
  <c r="D150" i="2" l="1"/>
  <c r="G150" i="2" l="1"/>
  <c r="E150" i="2"/>
  <c r="I150" i="2" l="1"/>
  <c r="H150" i="2"/>
  <c r="F150" i="2"/>
  <c r="C151" i="2" s="1"/>
  <c r="D151" i="2" l="1"/>
  <c r="G151" i="2" l="1"/>
  <c r="E151" i="2"/>
  <c r="H151" i="2" l="1"/>
  <c r="I151" i="2" s="1"/>
  <c r="F151" i="2"/>
  <c r="C152" i="2" s="1"/>
  <c r="D152" i="2" l="1"/>
  <c r="G152" i="2" l="1"/>
  <c r="E152" i="2"/>
  <c r="H152" i="2" l="1"/>
  <c r="F152" i="2"/>
  <c r="C153" i="2" s="1"/>
  <c r="I152" i="2"/>
  <c r="D153" i="2" l="1"/>
  <c r="G153" i="2" l="1"/>
  <c r="E153" i="2"/>
  <c r="I153" i="2" l="1"/>
  <c r="H153" i="2"/>
  <c r="F153" i="2"/>
  <c r="C154" i="2" s="1"/>
  <c r="D154" i="2" l="1"/>
  <c r="G154" i="2" l="1"/>
  <c r="E154" i="2"/>
  <c r="I154" i="2" l="1"/>
  <c r="H154" i="2"/>
  <c r="F154" i="2"/>
  <c r="C155" i="2" s="1"/>
  <c r="D155" i="2" l="1"/>
  <c r="G155" i="2" l="1"/>
  <c r="E155" i="2"/>
  <c r="H155" i="2" l="1"/>
  <c r="I155" i="2" s="1"/>
  <c r="F155" i="2"/>
  <c r="C156" i="2" s="1"/>
  <c r="D156" i="2" l="1"/>
  <c r="G156" i="2" l="1"/>
  <c r="E156" i="2"/>
  <c r="I156" i="2" l="1"/>
  <c r="H156" i="2"/>
  <c r="F156" i="2"/>
  <c r="C157" i="2" s="1"/>
  <c r="D157" i="2" l="1"/>
  <c r="G157" i="2" l="1"/>
  <c r="E157" i="2"/>
  <c r="H157" i="2" l="1"/>
  <c r="F157" i="2"/>
  <c r="C158" i="2" s="1"/>
  <c r="I157" i="2"/>
  <c r="D158" i="2" l="1"/>
  <c r="G158" i="2" l="1"/>
  <c r="E158" i="2"/>
  <c r="H158" i="2" l="1"/>
  <c r="F158" i="2"/>
  <c r="C159" i="2" s="1"/>
  <c r="I158" i="2"/>
  <c r="D159" i="2" l="1"/>
  <c r="G159" i="2" l="1"/>
  <c r="E159" i="2"/>
  <c r="I159" i="2" l="1"/>
  <c r="H159" i="2"/>
  <c r="F159" i="2"/>
  <c r="C160" i="2" s="1"/>
  <c r="D160" i="2" l="1"/>
  <c r="G160" i="2" l="1"/>
  <c r="E160" i="2"/>
  <c r="H160" i="2" l="1"/>
  <c r="I160" i="2" s="1"/>
  <c r="F160" i="2"/>
  <c r="C161" i="2" s="1"/>
  <c r="D161" i="2" l="1"/>
  <c r="G161" i="2" l="1"/>
  <c r="E161" i="2"/>
  <c r="I161" i="2" l="1"/>
  <c r="H161" i="2"/>
  <c r="F161" i="2"/>
  <c r="C162" i="2" s="1"/>
  <c r="D162" i="2" l="1"/>
  <c r="G162" i="2" l="1"/>
  <c r="E162" i="2"/>
  <c r="H162" i="2" l="1"/>
  <c r="F162" i="2"/>
  <c r="C163" i="2" s="1"/>
  <c r="I162" i="2"/>
  <c r="D163" i="2" l="1"/>
  <c r="G163" i="2" l="1"/>
  <c r="E163" i="2"/>
  <c r="H163" i="2" l="1"/>
  <c r="F163" i="2"/>
  <c r="C164" i="2" s="1"/>
  <c r="I163" i="2"/>
  <c r="D164" i="2" l="1"/>
  <c r="G164" i="2" l="1"/>
  <c r="E164" i="2"/>
  <c r="H164" i="2" l="1"/>
  <c r="F164" i="2"/>
  <c r="C165" i="2" s="1"/>
  <c r="I164" i="2"/>
  <c r="D165" i="2" l="1"/>
  <c r="G165" i="2" l="1"/>
  <c r="E165" i="2"/>
  <c r="H165" i="2" l="1"/>
  <c r="F165" i="2"/>
  <c r="C166" i="2" s="1"/>
  <c r="I165" i="2"/>
  <c r="D166" i="2" l="1"/>
  <c r="G166" i="2" l="1"/>
  <c r="E166" i="2"/>
  <c r="H166" i="2" l="1"/>
  <c r="I166" i="2" s="1"/>
  <c r="F166" i="2"/>
  <c r="C167" i="2" s="1"/>
  <c r="D167" i="2" l="1"/>
  <c r="G167" i="2" l="1"/>
  <c r="E167" i="2"/>
  <c r="H167" i="2" l="1"/>
  <c r="F167" i="2"/>
  <c r="C168" i="2" s="1"/>
  <c r="I167" i="2"/>
  <c r="D168" i="2" l="1"/>
  <c r="G168" i="2" l="1"/>
  <c r="E168" i="2"/>
  <c r="I168" i="2" l="1"/>
  <c r="H168" i="2"/>
  <c r="F168" i="2"/>
  <c r="C169" i="2" s="1"/>
  <c r="D169" i="2" l="1"/>
  <c r="G169" i="2" l="1"/>
  <c r="E169" i="2"/>
  <c r="H169" i="2" l="1"/>
  <c r="F169" i="2"/>
  <c r="C170" i="2" s="1"/>
  <c r="I169" i="2"/>
  <c r="D170" i="2" l="1"/>
  <c r="G170" i="2" l="1"/>
  <c r="E170" i="2"/>
  <c r="H170" i="2" l="1"/>
  <c r="F170" i="2"/>
  <c r="C171" i="2" s="1"/>
  <c r="I170" i="2"/>
  <c r="D171" i="2" l="1"/>
  <c r="G171" i="2" l="1"/>
  <c r="E171" i="2"/>
  <c r="H171" i="2" l="1"/>
  <c r="I171" i="2" s="1"/>
  <c r="F171" i="2"/>
  <c r="C172" i="2" s="1"/>
  <c r="D172" i="2" l="1"/>
  <c r="G172" i="2" l="1"/>
  <c r="E172" i="2"/>
  <c r="H172" i="2" l="1"/>
  <c r="I172" i="2" s="1"/>
  <c r="F172" i="2"/>
  <c r="C173" i="2" s="1"/>
  <c r="D173" i="2" l="1"/>
  <c r="G173" i="2" l="1"/>
  <c r="E173" i="2"/>
  <c r="H173" i="2" l="1"/>
  <c r="F173" i="2"/>
  <c r="C174" i="2" s="1"/>
  <c r="I173" i="2"/>
  <c r="D174" i="2" l="1"/>
  <c r="G174" i="2" l="1"/>
  <c r="E174" i="2"/>
  <c r="H174" i="2" l="1"/>
  <c r="I174" i="2" s="1"/>
  <c r="F174" i="2"/>
  <c r="C175" i="2" s="1"/>
  <c r="D175" i="2" l="1"/>
  <c r="G175" i="2" l="1"/>
  <c r="E175" i="2"/>
  <c r="H175" i="2" l="1"/>
  <c r="I175" i="2" s="1"/>
  <c r="F175" i="2"/>
  <c r="C176" i="2" s="1"/>
  <c r="D176" i="2" l="1"/>
  <c r="G176" i="2" l="1"/>
  <c r="E176" i="2"/>
  <c r="H176" i="2" l="1"/>
  <c r="I176" i="2" s="1"/>
  <c r="F176" i="2"/>
  <c r="C177" i="2" s="1"/>
  <c r="D177" i="2" l="1"/>
  <c r="G177" i="2" l="1"/>
  <c r="E177" i="2"/>
  <c r="I177" i="2" l="1"/>
  <c r="H177" i="2"/>
  <c r="F177" i="2"/>
  <c r="C178" i="2" s="1"/>
  <c r="D178" i="2" l="1"/>
  <c r="G178" i="2" l="1"/>
  <c r="E178" i="2"/>
  <c r="H178" i="2" l="1"/>
  <c r="F178" i="2"/>
  <c r="C179" i="2" s="1"/>
  <c r="I178" i="2"/>
  <c r="D179" i="2" l="1"/>
  <c r="G179" i="2" l="1"/>
  <c r="E179" i="2"/>
  <c r="H179" i="2" l="1"/>
  <c r="I179" i="2" s="1"/>
  <c r="F179" i="2"/>
  <c r="C180" i="2" s="1"/>
  <c r="D180" i="2" l="1"/>
  <c r="G180" i="2" l="1"/>
  <c r="E180" i="2"/>
  <c r="H180" i="2" l="1"/>
  <c r="F180" i="2"/>
  <c r="C181" i="2" s="1"/>
  <c r="I180" i="2"/>
  <c r="D181" i="2" l="1"/>
  <c r="G181" i="2" l="1"/>
  <c r="E181" i="2"/>
  <c r="I181" i="2" l="1"/>
  <c r="H181" i="2"/>
  <c r="F181" i="2"/>
  <c r="C182" i="2" s="1"/>
  <c r="D182" i="2" l="1"/>
  <c r="G182" i="2" l="1"/>
  <c r="E182" i="2"/>
  <c r="H182" i="2" l="1"/>
  <c r="I182" i="2" s="1"/>
  <c r="F182" i="2"/>
  <c r="C183" i="2" s="1"/>
  <c r="D183" i="2" l="1"/>
  <c r="G183" i="2" l="1"/>
  <c r="E183" i="2"/>
  <c r="H183" i="2" l="1"/>
  <c r="I183" i="2" s="1"/>
  <c r="F183" i="2"/>
  <c r="C184" i="2" s="1"/>
  <c r="D184" i="2" l="1"/>
  <c r="G184" i="2" l="1"/>
  <c r="E184" i="2"/>
  <c r="H184" i="2" l="1"/>
  <c r="F184" i="2"/>
  <c r="C185" i="2" s="1"/>
  <c r="I184" i="2"/>
  <c r="D185" i="2" l="1"/>
  <c r="G185" i="2" l="1"/>
  <c r="E185" i="2"/>
  <c r="H185" i="2" l="1"/>
  <c r="I185" i="2" s="1"/>
  <c r="F185" i="2"/>
  <c r="C186" i="2" s="1"/>
  <c r="D186" i="2" l="1"/>
  <c r="G186" i="2" l="1"/>
  <c r="E186" i="2"/>
  <c r="H186" i="2" l="1"/>
  <c r="I186" i="2" s="1"/>
  <c r="F186" i="2"/>
  <c r="C187" i="2" s="1"/>
  <c r="D187" i="2" l="1"/>
  <c r="G187" i="2" l="1"/>
  <c r="E187" i="2"/>
  <c r="H187" i="2" l="1"/>
  <c r="I187" i="2" s="1"/>
  <c r="F187" i="2"/>
  <c r="C188" i="2" s="1"/>
  <c r="D188" i="2" l="1"/>
  <c r="G188" i="2" l="1"/>
  <c r="E188" i="2"/>
  <c r="I188" i="2" l="1"/>
  <c r="H188" i="2"/>
  <c r="F188" i="2"/>
  <c r="C189" i="2" s="1"/>
  <c r="D189" i="2" l="1"/>
  <c r="G189" i="2" l="1"/>
  <c r="E189" i="2"/>
  <c r="H189" i="2" l="1"/>
  <c r="F189" i="2"/>
  <c r="C190" i="2" s="1"/>
  <c r="I189" i="2"/>
  <c r="D190" i="2" l="1"/>
  <c r="G190" i="2" l="1"/>
  <c r="E190" i="2"/>
  <c r="H190" i="2" l="1"/>
  <c r="F190" i="2"/>
  <c r="C191" i="2" s="1"/>
  <c r="I190" i="2"/>
  <c r="D191" i="2" l="1"/>
  <c r="G191" i="2" l="1"/>
  <c r="E191" i="2"/>
  <c r="I191" i="2" l="1"/>
  <c r="H191" i="2"/>
  <c r="F191" i="2"/>
  <c r="C192" i="2" s="1"/>
  <c r="D192" i="2" l="1"/>
  <c r="G192" i="2" l="1"/>
  <c r="E192" i="2"/>
  <c r="H192" i="2" l="1"/>
  <c r="F192" i="2"/>
  <c r="C193" i="2" s="1"/>
  <c r="I192" i="2"/>
  <c r="D193" i="2" l="1"/>
  <c r="G193" i="2" l="1"/>
  <c r="E193" i="2"/>
  <c r="H193" i="2" l="1"/>
  <c r="F193" i="2"/>
  <c r="C194" i="2" s="1"/>
  <c r="I193" i="2"/>
  <c r="D194" i="2" l="1"/>
  <c r="G194" i="2" l="1"/>
  <c r="E194" i="2"/>
  <c r="H194" i="2" l="1"/>
  <c r="I194" i="2" s="1"/>
  <c r="F194" i="2"/>
  <c r="C195" i="2" s="1"/>
  <c r="D195" i="2" l="1"/>
  <c r="G195" i="2" l="1"/>
  <c r="E195" i="2"/>
  <c r="H195" i="2" l="1"/>
  <c r="I195" i="2" s="1"/>
  <c r="F195" i="2"/>
  <c r="C196" i="2" s="1"/>
  <c r="D196" i="2" l="1"/>
  <c r="G196" i="2" l="1"/>
  <c r="E196" i="2"/>
  <c r="H196" i="2" l="1"/>
  <c r="F196" i="2"/>
  <c r="C197" i="2" s="1"/>
  <c r="I196" i="2"/>
  <c r="D197" i="2" l="1"/>
  <c r="G197" i="2" l="1"/>
  <c r="E197" i="2"/>
  <c r="H197" i="2" l="1"/>
  <c r="F197" i="2"/>
  <c r="C198" i="2" s="1"/>
  <c r="I197" i="2"/>
  <c r="D198" i="2" l="1"/>
  <c r="G198" i="2" l="1"/>
  <c r="E198" i="2"/>
  <c r="H198" i="2" l="1"/>
  <c r="I198" i="2" s="1"/>
  <c r="F198" i="2"/>
  <c r="C199" i="2" s="1"/>
  <c r="D199" i="2" l="1"/>
  <c r="G199" i="2" l="1"/>
  <c r="E199" i="2"/>
  <c r="H199" i="2" l="1"/>
  <c r="F199" i="2"/>
  <c r="C200" i="2" s="1"/>
  <c r="I199" i="2"/>
  <c r="D200" i="2" l="1"/>
  <c r="G200" i="2" l="1"/>
  <c r="E200" i="2"/>
  <c r="H200" i="2" l="1"/>
  <c r="I200" i="2" s="1"/>
  <c r="F200" i="2"/>
  <c r="C201" i="2" s="1"/>
  <c r="D201" i="2" l="1"/>
  <c r="G201" i="2" l="1"/>
  <c r="E201" i="2"/>
  <c r="H201" i="2" l="1"/>
  <c r="I201" i="2" s="1"/>
  <c r="F201" i="2"/>
  <c r="C202" i="2" s="1"/>
  <c r="D202" i="2" l="1"/>
  <c r="G202" i="2" l="1"/>
  <c r="E202" i="2"/>
  <c r="H202" i="2" l="1"/>
  <c r="I202" i="2" s="1"/>
  <c r="F202" i="2"/>
  <c r="C203" i="2" s="1"/>
  <c r="D203" i="2" l="1"/>
  <c r="G203" i="2" l="1"/>
  <c r="E203" i="2"/>
  <c r="H203" i="2" l="1"/>
  <c r="I203" i="2" s="1"/>
  <c r="F203" i="2"/>
  <c r="C204" i="2" s="1"/>
  <c r="D204" i="2" l="1"/>
  <c r="G204" i="2" l="1"/>
  <c r="E204" i="2"/>
  <c r="H204" i="2" l="1"/>
  <c r="F204" i="2"/>
  <c r="C205" i="2" s="1"/>
  <c r="I204" i="2"/>
  <c r="D205" i="2" l="1"/>
  <c r="G205" i="2" l="1"/>
  <c r="E205" i="2"/>
  <c r="H205" i="2" l="1"/>
  <c r="I205" i="2" s="1"/>
  <c r="F205" i="2"/>
  <c r="C206" i="2" s="1"/>
  <c r="D206" i="2" l="1"/>
  <c r="G206" i="2" l="1"/>
  <c r="E206" i="2"/>
  <c r="H206" i="2" l="1"/>
  <c r="F206" i="2"/>
  <c r="C207" i="2" s="1"/>
  <c r="I206" i="2"/>
  <c r="D207" i="2" l="1"/>
  <c r="G207" i="2" l="1"/>
  <c r="E207" i="2"/>
  <c r="H207" i="2" l="1"/>
  <c r="F207" i="2"/>
  <c r="C208" i="2" s="1"/>
  <c r="I207" i="2"/>
  <c r="D208" i="2" l="1"/>
  <c r="G208" i="2" l="1"/>
  <c r="E208" i="2"/>
  <c r="H208" i="2" l="1"/>
  <c r="F208" i="2"/>
  <c r="C209" i="2" s="1"/>
  <c r="I208" i="2"/>
  <c r="D209" i="2" l="1"/>
  <c r="G209" i="2" l="1"/>
  <c r="E209" i="2"/>
  <c r="H209" i="2" l="1"/>
  <c r="F209" i="2"/>
  <c r="C210" i="2" s="1"/>
  <c r="I209" i="2"/>
  <c r="D210" i="2" l="1"/>
  <c r="G210" i="2" l="1"/>
  <c r="E210" i="2"/>
  <c r="H210" i="2" l="1"/>
  <c r="F210" i="2"/>
  <c r="C211" i="2" s="1"/>
  <c r="I210" i="2"/>
  <c r="D211" i="2" l="1"/>
  <c r="G211" i="2" l="1"/>
  <c r="E211" i="2"/>
  <c r="H211" i="2" l="1"/>
  <c r="F211" i="2"/>
  <c r="C212" i="2" s="1"/>
  <c r="I211" i="2"/>
  <c r="D212" i="2" l="1"/>
  <c r="G212" i="2" l="1"/>
  <c r="E212" i="2"/>
  <c r="H212" i="2" l="1"/>
  <c r="F212" i="2"/>
  <c r="C213" i="2" s="1"/>
  <c r="I212" i="2"/>
  <c r="D213" i="2" l="1"/>
  <c r="G213" i="2" l="1"/>
  <c r="E213" i="2"/>
  <c r="H213" i="2" l="1"/>
  <c r="F213" i="2"/>
  <c r="C214" i="2" s="1"/>
  <c r="I213" i="2"/>
  <c r="D214" i="2" l="1"/>
  <c r="G214" i="2" l="1"/>
  <c r="E214" i="2"/>
  <c r="H214" i="2" l="1"/>
  <c r="I214" i="2" s="1"/>
  <c r="F214" i="2"/>
  <c r="C215" i="2" s="1"/>
  <c r="D215" i="2" l="1"/>
  <c r="G215" i="2" l="1"/>
  <c r="E215" i="2"/>
  <c r="H215" i="2" l="1"/>
  <c r="I215" i="2" s="1"/>
  <c r="F215" i="2"/>
  <c r="C216" i="2" s="1"/>
  <c r="D216" i="2" l="1"/>
  <c r="G216" i="2" l="1"/>
  <c r="E216" i="2"/>
  <c r="H216" i="2" l="1"/>
  <c r="I216" i="2" s="1"/>
  <c r="F216" i="2"/>
  <c r="C217" i="2" s="1"/>
  <c r="D217" i="2" l="1"/>
  <c r="G217" i="2" l="1"/>
  <c r="E217" i="2"/>
  <c r="H217" i="2" l="1"/>
  <c r="F217" i="2"/>
  <c r="C218" i="2" s="1"/>
  <c r="I217" i="2"/>
  <c r="D218" i="2" l="1"/>
  <c r="G218" i="2" l="1"/>
  <c r="E218" i="2"/>
  <c r="H218" i="2" l="1"/>
  <c r="I218" i="2" s="1"/>
  <c r="F218" i="2"/>
  <c r="C219" i="2" s="1"/>
  <c r="D219" i="2" l="1"/>
  <c r="G219" i="2" l="1"/>
  <c r="E219" i="2"/>
  <c r="H219" i="2" l="1"/>
  <c r="F219" i="2"/>
  <c r="C220" i="2" s="1"/>
  <c r="I219" i="2"/>
  <c r="D220" i="2" l="1"/>
  <c r="G220" i="2" l="1"/>
  <c r="E220" i="2"/>
  <c r="H220" i="2" l="1"/>
  <c r="F220" i="2"/>
  <c r="C221" i="2" s="1"/>
  <c r="I220" i="2"/>
  <c r="D221" i="2" l="1"/>
  <c r="G221" i="2" l="1"/>
  <c r="E221" i="2"/>
  <c r="H221" i="2" l="1"/>
  <c r="F221" i="2"/>
  <c r="C222" i="2" s="1"/>
  <c r="I221" i="2"/>
  <c r="D222" i="2" l="1"/>
  <c r="G222" i="2" l="1"/>
  <c r="E222" i="2"/>
  <c r="H222" i="2" l="1"/>
  <c r="I222" i="2" s="1"/>
  <c r="F222" i="2"/>
  <c r="C223" i="2" s="1"/>
  <c r="D223" i="2" l="1"/>
  <c r="G223" i="2" l="1"/>
  <c r="E223" i="2"/>
  <c r="H223" i="2" l="1"/>
  <c r="F223" i="2"/>
  <c r="C224" i="2" s="1"/>
  <c r="I223" i="2"/>
  <c r="D224" i="2" l="1"/>
  <c r="G224" i="2" l="1"/>
  <c r="E224" i="2"/>
  <c r="H224" i="2" l="1"/>
  <c r="I224" i="2" s="1"/>
  <c r="F224" i="2"/>
  <c r="C225" i="2" s="1"/>
  <c r="D225" i="2" l="1"/>
  <c r="G225" i="2" l="1"/>
  <c r="E225" i="2"/>
  <c r="H225" i="2" l="1"/>
  <c r="F225" i="2"/>
  <c r="C226" i="2" s="1"/>
  <c r="I225" i="2"/>
  <c r="D226" i="2" l="1"/>
  <c r="G226" i="2" l="1"/>
  <c r="E226" i="2"/>
  <c r="H226" i="2" l="1"/>
  <c r="I226" i="2" s="1"/>
  <c r="F226" i="2"/>
  <c r="C227" i="2" s="1"/>
  <c r="D227" i="2" l="1"/>
  <c r="G227" i="2" l="1"/>
  <c r="E227" i="2"/>
  <c r="H227" i="2" l="1"/>
  <c r="F227" i="2"/>
  <c r="C228" i="2" s="1"/>
  <c r="I227" i="2"/>
  <c r="D228" i="2" l="1"/>
  <c r="G228" i="2" l="1"/>
  <c r="E228" i="2"/>
  <c r="H228" i="2" l="1"/>
  <c r="F228" i="2"/>
  <c r="C229" i="2" s="1"/>
  <c r="I228" i="2"/>
  <c r="D229" i="2" l="1"/>
  <c r="G229" i="2" l="1"/>
  <c r="E229" i="2"/>
  <c r="H229" i="2" l="1"/>
  <c r="I229" i="2" s="1"/>
  <c r="F229" i="2"/>
  <c r="C230" i="2" s="1"/>
  <c r="D230" i="2" l="1"/>
  <c r="G230" i="2" l="1"/>
  <c r="E230" i="2"/>
  <c r="H230" i="2" l="1"/>
  <c r="I230" i="2" s="1"/>
  <c r="F230" i="2"/>
  <c r="C231" i="2" s="1"/>
  <c r="D231" i="2" l="1"/>
  <c r="G231" i="2" l="1"/>
  <c r="E231" i="2"/>
  <c r="H231" i="2" l="1"/>
  <c r="F231" i="2"/>
  <c r="C232" i="2" s="1"/>
  <c r="I231" i="2"/>
  <c r="D232" i="2" l="1"/>
  <c r="G232" i="2" l="1"/>
  <c r="E232" i="2"/>
  <c r="H232" i="2" l="1"/>
  <c r="F232" i="2"/>
  <c r="C233" i="2" s="1"/>
  <c r="I232" i="2"/>
  <c r="D233" i="2" l="1"/>
  <c r="G233" i="2" l="1"/>
  <c r="E233" i="2"/>
  <c r="I233" i="2" l="1"/>
  <c r="H233" i="2"/>
  <c r="F233" i="2"/>
  <c r="C234" i="2" s="1"/>
  <c r="D234" i="2" l="1"/>
  <c r="G234" i="2" l="1"/>
  <c r="E234" i="2"/>
  <c r="H234" i="2" l="1"/>
  <c r="F234" i="2"/>
  <c r="C235" i="2" s="1"/>
  <c r="I234" i="2"/>
  <c r="D235" i="2" l="1"/>
  <c r="G235" i="2" l="1"/>
  <c r="E235" i="2"/>
  <c r="H235" i="2" l="1"/>
  <c r="I235" i="2" s="1"/>
  <c r="F235" i="2"/>
  <c r="C236" i="2" s="1"/>
  <c r="D236" i="2" l="1"/>
  <c r="G236" i="2" l="1"/>
  <c r="E236" i="2"/>
  <c r="H236" i="2" l="1"/>
  <c r="F236" i="2"/>
  <c r="C237" i="2" s="1"/>
  <c r="I236" i="2"/>
  <c r="D237" i="2" l="1"/>
  <c r="G237" i="2" l="1"/>
  <c r="E237" i="2"/>
  <c r="H237" i="2" l="1"/>
  <c r="I237" i="2" s="1"/>
  <c r="F237" i="2"/>
  <c r="C238" i="2" s="1"/>
  <c r="D238" i="2" l="1"/>
  <c r="G238" i="2" l="1"/>
  <c r="E238" i="2"/>
  <c r="H238" i="2" l="1"/>
  <c r="I238" i="2" s="1"/>
  <c r="F238" i="2"/>
  <c r="C239" i="2" s="1"/>
  <c r="D239" i="2" l="1"/>
  <c r="G239" i="2" l="1"/>
  <c r="E239" i="2"/>
  <c r="H239" i="2" l="1"/>
  <c r="F239" i="2"/>
  <c r="C240" i="2" s="1"/>
  <c r="I239" i="2"/>
  <c r="D240" i="2" l="1"/>
  <c r="G240" i="2" l="1"/>
  <c r="E240" i="2"/>
  <c r="H240" i="2" l="1"/>
  <c r="F240" i="2"/>
  <c r="C241" i="2" s="1"/>
  <c r="I240" i="2"/>
  <c r="D241" i="2" l="1"/>
  <c r="G241" i="2" l="1"/>
  <c r="E241" i="2"/>
  <c r="H241" i="2" l="1"/>
  <c r="F241" i="2"/>
  <c r="C242" i="2" s="1"/>
  <c r="I241" i="2"/>
  <c r="D242" i="2" l="1"/>
  <c r="G242" i="2" l="1"/>
  <c r="E242" i="2"/>
  <c r="H242" i="2" l="1"/>
  <c r="F242" i="2"/>
  <c r="C243" i="2" s="1"/>
  <c r="I242" i="2"/>
  <c r="D243" i="2" l="1"/>
  <c r="G243" i="2" l="1"/>
  <c r="E243" i="2"/>
  <c r="H243" i="2" l="1"/>
  <c r="F243" i="2"/>
  <c r="C244" i="2" s="1"/>
  <c r="I243" i="2"/>
  <c r="D244" i="2" l="1"/>
  <c r="G244" i="2" l="1"/>
  <c r="E244" i="2"/>
  <c r="H244" i="2" l="1"/>
  <c r="F244" i="2"/>
  <c r="C245" i="2" s="1"/>
  <c r="I244" i="2"/>
  <c r="D245" i="2" l="1"/>
  <c r="G245" i="2" l="1"/>
  <c r="E245" i="2"/>
  <c r="H245" i="2" l="1"/>
  <c r="F245" i="2"/>
  <c r="C246" i="2" s="1"/>
  <c r="I245" i="2"/>
  <c r="D246" i="2" l="1"/>
  <c r="G246" i="2" l="1"/>
  <c r="E246" i="2"/>
  <c r="H246" i="2" l="1"/>
  <c r="I246" i="2" s="1"/>
  <c r="F246" i="2"/>
  <c r="C247" i="2" s="1"/>
  <c r="D247" i="2" l="1"/>
  <c r="G247" i="2" l="1"/>
  <c r="E247" i="2"/>
  <c r="H247" i="2" l="1"/>
  <c r="I247" i="2" s="1"/>
  <c r="F247" i="2"/>
  <c r="C248" i="2" s="1"/>
  <c r="D248" i="2" l="1"/>
  <c r="G248" i="2" l="1"/>
  <c r="E248" i="2"/>
  <c r="H248" i="2" l="1"/>
  <c r="I248" i="2" s="1"/>
  <c r="F248" i="2"/>
  <c r="C249" i="2" s="1"/>
  <c r="D249" i="2" l="1"/>
  <c r="G249" i="2" l="1"/>
  <c r="E249" i="2"/>
  <c r="H249" i="2" l="1"/>
  <c r="I249" i="2" s="1"/>
  <c r="F249" i="2"/>
  <c r="C250" i="2" s="1"/>
  <c r="D250" i="2" l="1"/>
  <c r="G250" i="2" l="1"/>
  <c r="E250" i="2"/>
  <c r="H250" i="2" l="1"/>
  <c r="I250" i="2" s="1"/>
  <c r="F250" i="2"/>
  <c r="C251" i="2" s="1"/>
  <c r="D251" i="2" l="1"/>
  <c r="G251" i="2" l="1"/>
  <c r="E251" i="2"/>
  <c r="H251" i="2" l="1"/>
  <c r="F251" i="2"/>
  <c r="C252" i="2" s="1"/>
  <c r="I251" i="2"/>
  <c r="D252" i="2" l="1"/>
  <c r="G252" i="2" l="1"/>
  <c r="E252" i="2"/>
  <c r="H252" i="2" l="1"/>
  <c r="F252" i="2"/>
  <c r="C253" i="2" s="1"/>
  <c r="I252" i="2"/>
  <c r="D253" i="2" l="1"/>
  <c r="G253" i="2" l="1"/>
  <c r="E253" i="2"/>
  <c r="H253" i="2" l="1"/>
  <c r="F253" i="2"/>
  <c r="C254" i="2" s="1"/>
  <c r="I253" i="2"/>
  <c r="D254" i="2" l="1"/>
  <c r="G254" i="2" l="1"/>
  <c r="E254" i="2"/>
  <c r="H254" i="2" l="1"/>
  <c r="F254" i="2"/>
  <c r="C255" i="2" s="1"/>
  <c r="I254" i="2"/>
  <c r="D255" i="2" l="1"/>
  <c r="G255" i="2" l="1"/>
  <c r="E255" i="2"/>
  <c r="H255" i="2" l="1"/>
  <c r="I255" i="2" s="1"/>
  <c r="F255" i="2"/>
  <c r="C256" i="2" s="1"/>
  <c r="D256" i="2" l="1"/>
  <c r="G256" i="2" l="1"/>
  <c r="E256" i="2"/>
  <c r="H256" i="2" l="1"/>
  <c r="F256" i="2"/>
  <c r="C257" i="2" s="1"/>
  <c r="I256" i="2"/>
  <c r="D257" i="2" l="1"/>
  <c r="G257" i="2" l="1"/>
  <c r="E257" i="2"/>
  <c r="H257" i="2" l="1"/>
  <c r="I257" i="2" s="1"/>
  <c r="F257" i="2"/>
  <c r="C258" i="2" s="1"/>
  <c r="D258" i="2" l="1"/>
  <c r="G258" i="2" l="1"/>
  <c r="E258" i="2"/>
  <c r="H258" i="2" l="1"/>
  <c r="F258" i="2"/>
  <c r="C259" i="2" s="1"/>
  <c r="I258" i="2"/>
  <c r="D259" i="2" l="1"/>
  <c r="G259" i="2" l="1"/>
  <c r="E259" i="2"/>
  <c r="H259" i="2" l="1"/>
  <c r="I259" i="2" s="1"/>
  <c r="F259" i="2"/>
  <c r="C260" i="2" s="1"/>
  <c r="D260" i="2" l="1"/>
  <c r="G260" i="2" l="1"/>
  <c r="E260" i="2"/>
  <c r="H260" i="2" l="1"/>
  <c r="I260" i="2" s="1"/>
  <c r="F260" i="2"/>
  <c r="C261" i="2" s="1"/>
  <c r="D261" i="2" l="1"/>
  <c r="G261" i="2" l="1"/>
  <c r="E261" i="2"/>
  <c r="H261" i="2" l="1"/>
  <c r="F261" i="2"/>
  <c r="C262" i="2" s="1"/>
  <c r="I261" i="2"/>
  <c r="D262" i="2" l="1"/>
  <c r="G262" i="2" l="1"/>
  <c r="E262" i="2"/>
  <c r="H262" i="2" l="1"/>
  <c r="I262" i="2" s="1"/>
  <c r="F262" i="2"/>
  <c r="C263" i="2" s="1"/>
  <c r="D263" i="2" l="1"/>
  <c r="G263" i="2" l="1"/>
  <c r="E263" i="2"/>
  <c r="H263" i="2" l="1"/>
  <c r="F263" i="2"/>
  <c r="C264" i="2" s="1"/>
  <c r="I263" i="2"/>
  <c r="D264" i="2" l="1"/>
  <c r="G264" i="2" l="1"/>
  <c r="E264" i="2"/>
  <c r="H264" i="2" l="1"/>
  <c r="I264" i="2" s="1"/>
  <c r="F264" i="2"/>
  <c r="C265" i="2" s="1"/>
  <c r="D265" i="2" l="1"/>
  <c r="G265" i="2" l="1"/>
  <c r="E265" i="2"/>
  <c r="H265" i="2" l="1"/>
  <c r="I265" i="2" s="1"/>
  <c r="F265" i="2"/>
  <c r="C266" i="2" s="1"/>
  <c r="D266" i="2" l="1"/>
  <c r="G266" i="2" l="1"/>
  <c r="E266" i="2"/>
  <c r="H266" i="2" l="1"/>
  <c r="F266" i="2"/>
  <c r="C267" i="2" s="1"/>
  <c r="I266" i="2"/>
  <c r="D267" i="2" l="1"/>
  <c r="G267" i="2" l="1"/>
  <c r="E267" i="2"/>
  <c r="H267" i="2" l="1"/>
  <c r="I267" i="2" s="1"/>
  <c r="F267" i="2"/>
  <c r="C268" i="2" s="1"/>
  <c r="D268" i="2" l="1"/>
  <c r="G268" i="2" l="1"/>
  <c r="E268" i="2"/>
  <c r="H268" i="2" l="1"/>
  <c r="I268" i="2" s="1"/>
  <c r="F268" i="2"/>
  <c r="C269" i="2" s="1"/>
  <c r="D269" i="2" l="1"/>
  <c r="G269" i="2" l="1"/>
  <c r="E269" i="2"/>
  <c r="H269" i="2" l="1"/>
  <c r="I269" i="2" s="1"/>
  <c r="F269" i="2"/>
  <c r="C270" i="2" s="1"/>
  <c r="D270" i="2" l="1"/>
  <c r="G270" i="2" l="1"/>
  <c r="E270" i="2"/>
  <c r="I270" i="2" l="1"/>
  <c r="H270" i="2"/>
  <c r="F270" i="2"/>
  <c r="C271" i="2" s="1"/>
  <c r="D271" i="2" l="1"/>
  <c r="G271" i="2" l="1"/>
  <c r="E271" i="2"/>
  <c r="H271" i="2" l="1"/>
  <c r="F271" i="2"/>
  <c r="C272" i="2" s="1"/>
  <c r="I271" i="2"/>
  <c r="D272" i="2" l="1"/>
  <c r="G272" i="2" l="1"/>
  <c r="E272" i="2"/>
  <c r="H272" i="2" l="1"/>
  <c r="I272" i="2" s="1"/>
  <c r="F272" i="2"/>
  <c r="C273" i="2" s="1"/>
  <c r="D273" i="2" l="1"/>
  <c r="G273" i="2" l="1"/>
  <c r="E273" i="2"/>
  <c r="H273" i="2" l="1"/>
  <c r="I273" i="2" s="1"/>
  <c r="F273" i="2"/>
  <c r="C274" i="2" s="1"/>
  <c r="D274" i="2" l="1"/>
  <c r="G274" i="2" l="1"/>
  <c r="E274" i="2"/>
  <c r="H274" i="2" l="1"/>
  <c r="F274" i="2"/>
  <c r="C275" i="2" s="1"/>
  <c r="I274" i="2"/>
  <c r="D275" i="2" l="1"/>
  <c r="G275" i="2" l="1"/>
  <c r="E275" i="2"/>
  <c r="I275" i="2" l="1"/>
  <c r="H275" i="2"/>
  <c r="F275" i="2"/>
  <c r="C276" i="2" s="1"/>
  <c r="D276" i="2" l="1"/>
  <c r="G276" i="2" l="1"/>
  <c r="E276" i="2"/>
  <c r="H276" i="2" l="1"/>
  <c r="F276" i="2"/>
  <c r="C277" i="2" s="1"/>
  <c r="I276" i="2"/>
  <c r="D277" i="2" l="1"/>
  <c r="G277" i="2" l="1"/>
  <c r="E277" i="2"/>
  <c r="H277" i="2" l="1"/>
  <c r="F277" i="2"/>
  <c r="C278" i="2" s="1"/>
  <c r="I277" i="2"/>
  <c r="D278" i="2" l="1"/>
  <c r="G278" i="2" l="1"/>
  <c r="E278" i="2"/>
  <c r="H278" i="2" l="1"/>
  <c r="F278" i="2"/>
  <c r="C279" i="2" s="1"/>
  <c r="I278" i="2"/>
  <c r="D279" i="2" l="1"/>
  <c r="G279" i="2" l="1"/>
  <c r="E279" i="2"/>
  <c r="H279" i="2" l="1"/>
  <c r="F279" i="2"/>
  <c r="C280" i="2" s="1"/>
  <c r="I279" i="2"/>
  <c r="D280" i="2" l="1"/>
  <c r="G280" i="2" l="1"/>
  <c r="E280" i="2"/>
  <c r="H280" i="2" l="1"/>
  <c r="I280" i="2" s="1"/>
  <c r="F280" i="2"/>
  <c r="C281" i="2" s="1"/>
  <c r="D281" i="2" l="1"/>
  <c r="G281" i="2" l="1"/>
  <c r="E281" i="2"/>
  <c r="H281" i="2" l="1"/>
  <c r="F281" i="2"/>
  <c r="C282" i="2" s="1"/>
  <c r="I281" i="2"/>
  <c r="D282" i="2" l="1"/>
  <c r="G282" i="2" l="1"/>
  <c r="E282" i="2"/>
  <c r="H282" i="2" l="1"/>
  <c r="F282" i="2"/>
  <c r="C283" i="2" s="1"/>
  <c r="I282" i="2"/>
  <c r="D283" i="2" l="1"/>
  <c r="G283" i="2" l="1"/>
  <c r="E283" i="2"/>
  <c r="H283" i="2" l="1"/>
  <c r="F283" i="2"/>
  <c r="C284" i="2" s="1"/>
  <c r="I283" i="2"/>
  <c r="D284" i="2" l="1"/>
  <c r="G284" i="2" l="1"/>
  <c r="E284" i="2"/>
  <c r="H284" i="2" l="1"/>
  <c r="F284" i="2"/>
  <c r="C285" i="2" s="1"/>
  <c r="I284" i="2"/>
  <c r="D285" i="2" l="1"/>
  <c r="G285" i="2" l="1"/>
  <c r="E285" i="2"/>
  <c r="H285" i="2" l="1"/>
  <c r="F285" i="2"/>
  <c r="C286" i="2" s="1"/>
  <c r="I285" i="2"/>
  <c r="D286" i="2" l="1"/>
  <c r="G286" i="2" l="1"/>
  <c r="E286" i="2"/>
  <c r="H286" i="2" l="1"/>
  <c r="F286" i="2"/>
  <c r="C287" i="2" s="1"/>
  <c r="I286" i="2"/>
  <c r="D287" i="2" l="1"/>
  <c r="G287" i="2" l="1"/>
  <c r="E287" i="2"/>
  <c r="H287" i="2" l="1"/>
  <c r="F287" i="2"/>
  <c r="C288" i="2" s="1"/>
  <c r="I287" i="2"/>
  <c r="D288" i="2" l="1"/>
  <c r="G288" i="2" l="1"/>
  <c r="E288" i="2"/>
  <c r="H288" i="2" l="1"/>
  <c r="F288" i="2"/>
  <c r="C289" i="2" s="1"/>
  <c r="I288" i="2"/>
  <c r="D289" i="2" l="1"/>
  <c r="G289" i="2" l="1"/>
  <c r="E289" i="2"/>
  <c r="H289" i="2" l="1"/>
  <c r="I289" i="2" s="1"/>
  <c r="F289" i="2"/>
  <c r="C290" i="2" s="1"/>
  <c r="D290" i="2" l="1"/>
  <c r="G290" i="2" l="1"/>
  <c r="E290" i="2"/>
  <c r="H290" i="2" l="1"/>
  <c r="F290" i="2"/>
  <c r="C291" i="2" s="1"/>
  <c r="I290" i="2"/>
  <c r="D291" i="2" l="1"/>
  <c r="G291" i="2" l="1"/>
  <c r="E291" i="2"/>
  <c r="H291" i="2" l="1"/>
  <c r="F291" i="2"/>
  <c r="C292" i="2" s="1"/>
  <c r="I291" i="2"/>
  <c r="D292" i="2" l="1"/>
  <c r="G292" i="2" l="1"/>
  <c r="E292" i="2"/>
  <c r="H292" i="2" l="1"/>
  <c r="F292" i="2"/>
  <c r="C293" i="2" s="1"/>
  <c r="I292" i="2"/>
  <c r="D293" i="2" l="1"/>
  <c r="G293" i="2" l="1"/>
  <c r="E293" i="2"/>
  <c r="H293" i="2" l="1"/>
  <c r="I293" i="2" s="1"/>
  <c r="F293" i="2"/>
  <c r="C294" i="2" s="1"/>
  <c r="D294" i="2" l="1"/>
  <c r="G294" i="2" l="1"/>
  <c r="E294" i="2"/>
  <c r="H294" i="2" l="1"/>
  <c r="F294" i="2"/>
  <c r="C295" i="2" s="1"/>
  <c r="I294" i="2"/>
  <c r="D295" i="2" l="1"/>
  <c r="G295" i="2" l="1"/>
  <c r="E295" i="2"/>
  <c r="H295" i="2" l="1"/>
  <c r="F295" i="2"/>
  <c r="C296" i="2" s="1"/>
  <c r="I295" i="2"/>
  <c r="D296" i="2" l="1"/>
  <c r="G296" i="2" l="1"/>
  <c r="E296" i="2"/>
  <c r="H296" i="2" l="1"/>
  <c r="F296" i="2"/>
  <c r="C297" i="2" s="1"/>
  <c r="I296" i="2"/>
  <c r="D297" i="2" l="1"/>
  <c r="G297" i="2" l="1"/>
  <c r="E297" i="2"/>
  <c r="H297" i="2" l="1"/>
  <c r="F297" i="2"/>
  <c r="C298" i="2" s="1"/>
  <c r="I297" i="2"/>
  <c r="D298" i="2" l="1"/>
  <c r="G298" i="2" l="1"/>
  <c r="E298" i="2"/>
  <c r="H298" i="2" l="1"/>
  <c r="I298" i="2" s="1"/>
  <c r="F298" i="2"/>
  <c r="C299" i="2" s="1"/>
  <c r="D299" i="2" l="1"/>
  <c r="G299" i="2" l="1"/>
  <c r="E299" i="2"/>
  <c r="H299" i="2" l="1"/>
  <c r="F299" i="2"/>
  <c r="C300" i="2" s="1"/>
  <c r="I299" i="2"/>
  <c r="D300" i="2" l="1"/>
  <c r="G300" i="2" l="1"/>
  <c r="E300" i="2"/>
  <c r="H300" i="2" l="1"/>
  <c r="F300" i="2"/>
  <c r="C301" i="2" s="1"/>
  <c r="I300" i="2"/>
  <c r="D301" i="2" l="1"/>
  <c r="G301" i="2" l="1"/>
  <c r="E301" i="2"/>
  <c r="H301" i="2" l="1"/>
  <c r="F301" i="2"/>
  <c r="C302" i="2" s="1"/>
  <c r="I301" i="2"/>
  <c r="D302" i="2" l="1"/>
  <c r="G302" i="2" l="1"/>
  <c r="E302" i="2"/>
  <c r="H302" i="2" l="1"/>
  <c r="F302" i="2"/>
  <c r="C303" i="2" s="1"/>
  <c r="I302" i="2"/>
  <c r="D303" i="2" l="1"/>
  <c r="G303" i="2" l="1"/>
  <c r="E303" i="2"/>
  <c r="H303" i="2" l="1"/>
  <c r="F303" i="2"/>
  <c r="C304" i="2" s="1"/>
  <c r="I303" i="2"/>
  <c r="D304" i="2" l="1"/>
  <c r="G304" i="2" l="1"/>
  <c r="E304" i="2"/>
  <c r="H304" i="2" l="1"/>
  <c r="F304" i="2"/>
  <c r="C305" i="2" s="1"/>
  <c r="I304" i="2"/>
  <c r="D305" i="2" l="1"/>
  <c r="G305" i="2" l="1"/>
  <c r="E305" i="2"/>
  <c r="H305" i="2" l="1"/>
  <c r="F305" i="2"/>
  <c r="C306" i="2" s="1"/>
  <c r="I305" i="2"/>
  <c r="D306" i="2" l="1"/>
  <c r="G306" i="2" l="1"/>
  <c r="E306" i="2"/>
  <c r="H306" i="2" l="1"/>
  <c r="F306" i="2"/>
  <c r="C307" i="2" s="1"/>
  <c r="I306" i="2"/>
  <c r="D307" i="2" l="1"/>
  <c r="G307" i="2" l="1"/>
  <c r="E307" i="2"/>
  <c r="I307" i="2" l="1"/>
  <c r="H307" i="2"/>
  <c r="F307" i="2"/>
  <c r="C308" i="2" s="1"/>
  <c r="D308" i="2" l="1"/>
  <c r="G308" i="2" l="1"/>
  <c r="E308" i="2"/>
  <c r="H308" i="2" l="1"/>
  <c r="I308" i="2" s="1"/>
  <c r="F308" i="2"/>
  <c r="C309" i="2" s="1"/>
  <c r="D309" i="2" l="1"/>
  <c r="G309" i="2" l="1"/>
  <c r="E309" i="2"/>
  <c r="H309" i="2" l="1"/>
  <c r="I309" i="2" s="1"/>
  <c r="F309" i="2"/>
  <c r="C310" i="2" s="1"/>
  <c r="D310" i="2" l="1"/>
  <c r="G310" i="2" l="1"/>
  <c r="E310" i="2"/>
  <c r="H310" i="2" l="1"/>
  <c r="F310" i="2"/>
  <c r="C311" i="2" s="1"/>
  <c r="I310" i="2"/>
  <c r="D311" i="2" l="1"/>
  <c r="G311" i="2" l="1"/>
  <c r="E311" i="2"/>
  <c r="H311" i="2" l="1"/>
  <c r="I311" i="2" s="1"/>
  <c r="F311" i="2"/>
  <c r="C312" i="2" s="1"/>
  <c r="D312" i="2" l="1"/>
  <c r="G312" i="2" l="1"/>
  <c r="E312" i="2"/>
  <c r="H312" i="2" l="1"/>
  <c r="F312" i="2"/>
  <c r="C313" i="2" s="1"/>
  <c r="I312" i="2"/>
  <c r="D313" i="2" l="1"/>
  <c r="G313" i="2" l="1"/>
  <c r="E313" i="2"/>
  <c r="H313" i="2" l="1"/>
  <c r="I313" i="2" s="1"/>
  <c r="F313" i="2"/>
  <c r="C314" i="2" s="1"/>
  <c r="D314" i="2" l="1"/>
  <c r="G314" i="2" l="1"/>
  <c r="E314" i="2"/>
  <c r="H314" i="2" l="1"/>
  <c r="F314" i="2"/>
  <c r="C315" i="2" s="1"/>
  <c r="I314" i="2"/>
  <c r="D315" i="2" l="1"/>
  <c r="G315" i="2" l="1"/>
  <c r="E315" i="2"/>
  <c r="I315" i="2" l="1"/>
  <c r="H315" i="2"/>
  <c r="F315" i="2"/>
  <c r="C316" i="2" s="1"/>
  <c r="D316" i="2" l="1"/>
  <c r="G316" i="2" l="1"/>
  <c r="E316" i="2"/>
  <c r="H316" i="2" l="1"/>
  <c r="I316" i="2" s="1"/>
  <c r="F316" i="2"/>
  <c r="C317" i="2" s="1"/>
  <c r="D317" i="2" l="1"/>
  <c r="G317" i="2" l="1"/>
  <c r="E317" i="2"/>
  <c r="H317" i="2" l="1"/>
  <c r="I317" i="2" s="1"/>
  <c r="F317" i="2"/>
  <c r="C318" i="2" s="1"/>
  <c r="D318" i="2" l="1"/>
  <c r="G318" i="2" l="1"/>
  <c r="E318" i="2"/>
  <c r="I318" i="2" l="1"/>
  <c r="H318" i="2"/>
  <c r="F318" i="2"/>
  <c r="C319" i="2" s="1"/>
  <c r="D319" i="2" l="1"/>
  <c r="G319" i="2" l="1"/>
  <c r="E319" i="2"/>
  <c r="H319" i="2" l="1"/>
  <c r="F319" i="2"/>
  <c r="C320" i="2" s="1"/>
  <c r="I319" i="2"/>
  <c r="D320" i="2" l="1"/>
  <c r="G320" i="2" l="1"/>
  <c r="E320" i="2"/>
  <c r="H320" i="2" l="1"/>
  <c r="I320" i="2" s="1"/>
  <c r="F320" i="2"/>
  <c r="C321" i="2" s="1"/>
  <c r="D321" i="2" l="1"/>
  <c r="G321" i="2" l="1"/>
  <c r="E321" i="2"/>
  <c r="H321" i="2" l="1"/>
  <c r="I321" i="2" s="1"/>
  <c r="F321" i="2"/>
  <c r="C322" i="2" s="1"/>
  <c r="D322" i="2" l="1"/>
  <c r="G322" i="2" l="1"/>
  <c r="E322" i="2"/>
  <c r="H322" i="2" l="1"/>
  <c r="I322" i="2" s="1"/>
  <c r="F322" i="2"/>
  <c r="C323" i="2" s="1"/>
  <c r="D323" i="2" l="1"/>
  <c r="G323" i="2" l="1"/>
  <c r="E323" i="2"/>
  <c r="H323" i="2" l="1"/>
  <c r="I323" i="2" s="1"/>
  <c r="F323" i="2"/>
  <c r="C324" i="2" s="1"/>
  <c r="D324" i="2" l="1"/>
  <c r="G324" i="2" l="1"/>
  <c r="E324" i="2"/>
  <c r="H324" i="2" l="1"/>
  <c r="I324" i="2" s="1"/>
  <c r="F324" i="2"/>
  <c r="C325" i="2" s="1"/>
  <c r="D325" i="2" l="1"/>
  <c r="G325" i="2" l="1"/>
  <c r="E325" i="2"/>
  <c r="H325" i="2" l="1"/>
  <c r="I325" i="2" s="1"/>
  <c r="F325" i="2"/>
  <c r="C326" i="2" s="1"/>
  <c r="D326" i="2" l="1"/>
  <c r="G326" i="2" l="1"/>
  <c r="E326" i="2"/>
  <c r="H326" i="2" l="1"/>
  <c r="I326" i="2" s="1"/>
  <c r="F326" i="2"/>
  <c r="C327" i="2" s="1"/>
  <c r="D327" i="2" l="1"/>
  <c r="G327" i="2" l="1"/>
  <c r="E327" i="2"/>
  <c r="H327" i="2" l="1"/>
  <c r="I327" i="2" s="1"/>
  <c r="F327" i="2"/>
  <c r="C328" i="2" s="1"/>
  <c r="D328" i="2" l="1"/>
  <c r="G328" i="2" l="1"/>
  <c r="E328" i="2"/>
  <c r="H328" i="2" l="1"/>
  <c r="I328" i="2" s="1"/>
  <c r="F328" i="2"/>
  <c r="C329" i="2" s="1"/>
  <c r="D329" i="2" l="1"/>
  <c r="G329" i="2" l="1"/>
  <c r="E329" i="2"/>
  <c r="H329" i="2" l="1"/>
  <c r="I329" i="2" s="1"/>
  <c r="F329" i="2"/>
  <c r="C330" i="2" s="1"/>
  <c r="D330" i="2" l="1"/>
  <c r="G330" i="2" l="1"/>
  <c r="E330" i="2"/>
  <c r="H330" i="2" l="1"/>
  <c r="I330" i="2" s="1"/>
  <c r="F330" i="2"/>
  <c r="C331" i="2" s="1"/>
  <c r="D331" i="2" l="1"/>
  <c r="G331" i="2" l="1"/>
  <c r="E331" i="2"/>
  <c r="H331" i="2" l="1"/>
  <c r="I331" i="2" s="1"/>
  <c r="F331" i="2"/>
  <c r="C332" i="2" s="1"/>
  <c r="D332" i="2" l="1"/>
  <c r="G332" i="2" l="1"/>
  <c r="E332" i="2"/>
  <c r="H332" i="2" l="1"/>
  <c r="F332" i="2"/>
  <c r="C333" i="2" s="1"/>
  <c r="I332" i="2"/>
  <c r="D333" i="2" l="1"/>
  <c r="G333" i="2" l="1"/>
  <c r="E333" i="2"/>
  <c r="H333" i="2" l="1"/>
  <c r="I333" i="2" s="1"/>
  <c r="F333" i="2"/>
  <c r="C334" i="2" s="1"/>
  <c r="D334" i="2" l="1"/>
  <c r="G334" i="2" l="1"/>
  <c r="E334" i="2"/>
  <c r="H334" i="2" l="1"/>
  <c r="F334" i="2"/>
  <c r="C335" i="2" s="1"/>
  <c r="I334" i="2"/>
  <c r="D335" i="2" l="1"/>
  <c r="G335" i="2" l="1"/>
  <c r="E335" i="2"/>
  <c r="H335" i="2" l="1"/>
  <c r="I335" i="2" s="1"/>
  <c r="F335" i="2"/>
  <c r="C336" i="2" s="1"/>
  <c r="D336" i="2" l="1"/>
  <c r="G336" i="2" l="1"/>
  <c r="E336" i="2"/>
  <c r="H336" i="2" l="1"/>
  <c r="I336" i="2" s="1"/>
  <c r="F336" i="2"/>
  <c r="C337" i="2" s="1"/>
  <c r="D337" i="2" l="1"/>
  <c r="G337" i="2" l="1"/>
  <c r="E337" i="2"/>
  <c r="H337" i="2" l="1"/>
  <c r="F337" i="2"/>
  <c r="C338" i="2" s="1"/>
  <c r="I337" i="2"/>
  <c r="D338" i="2" l="1"/>
  <c r="G338" i="2" l="1"/>
  <c r="E338" i="2"/>
  <c r="H338" i="2" l="1"/>
  <c r="F338" i="2"/>
  <c r="C339" i="2" s="1"/>
  <c r="I338" i="2"/>
  <c r="D339" i="2" l="1"/>
  <c r="G339" i="2" l="1"/>
  <c r="E339" i="2"/>
  <c r="H339" i="2" l="1"/>
  <c r="I339" i="2" s="1"/>
  <c r="F339" i="2"/>
  <c r="C340" i="2" s="1"/>
  <c r="D340" i="2" l="1"/>
  <c r="G340" i="2" l="1"/>
  <c r="E340" i="2"/>
  <c r="H340" i="2" l="1"/>
  <c r="F340" i="2"/>
  <c r="C341" i="2" s="1"/>
  <c r="I340" i="2"/>
  <c r="D341" i="2" l="1"/>
  <c r="G341" i="2" l="1"/>
  <c r="E341" i="2"/>
  <c r="H341" i="2" l="1"/>
  <c r="F341" i="2"/>
  <c r="C342" i="2" s="1"/>
  <c r="I341" i="2"/>
  <c r="D342" i="2" l="1"/>
  <c r="G342" i="2" l="1"/>
  <c r="E342" i="2"/>
  <c r="H342" i="2" l="1"/>
  <c r="F342" i="2"/>
  <c r="C343" i="2" s="1"/>
  <c r="I342" i="2"/>
  <c r="D343" i="2" l="1"/>
  <c r="G343" i="2" l="1"/>
  <c r="E343" i="2"/>
  <c r="H343" i="2" l="1"/>
  <c r="I343" i="2" s="1"/>
  <c r="F343" i="2"/>
  <c r="C344" i="2" s="1"/>
  <c r="D344" i="2" l="1"/>
  <c r="G344" i="2" l="1"/>
  <c r="E344" i="2"/>
  <c r="I344" i="2" l="1"/>
  <c r="H344" i="2"/>
  <c r="F344" i="2"/>
  <c r="C345" i="2" s="1"/>
  <c r="D345" i="2" l="1"/>
  <c r="G345" i="2" l="1"/>
  <c r="E345" i="2"/>
  <c r="H345" i="2" l="1"/>
  <c r="F345" i="2"/>
  <c r="C346" i="2" s="1"/>
  <c r="I345" i="2"/>
  <c r="D346" i="2" l="1"/>
  <c r="G346" i="2" l="1"/>
  <c r="E346" i="2"/>
  <c r="H346" i="2" l="1"/>
  <c r="I346" i="2" s="1"/>
  <c r="F346" i="2"/>
  <c r="C347" i="2" s="1"/>
  <c r="D347" i="2" l="1"/>
  <c r="G347" i="2" l="1"/>
  <c r="E347" i="2"/>
  <c r="H347" i="2" l="1"/>
  <c r="I347" i="2" s="1"/>
  <c r="F347" i="2"/>
  <c r="C348" i="2" s="1"/>
  <c r="D348" i="2" l="1"/>
  <c r="G348" i="2" l="1"/>
  <c r="E348" i="2"/>
  <c r="H348" i="2" l="1"/>
  <c r="F348" i="2"/>
  <c r="C349" i="2" s="1"/>
  <c r="I348" i="2"/>
  <c r="D349" i="2" l="1"/>
  <c r="G349" i="2" l="1"/>
  <c r="E349" i="2"/>
  <c r="H349" i="2" l="1"/>
  <c r="I349" i="2" s="1"/>
  <c r="F349" i="2"/>
  <c r="C350" i="2" s="1"/>
  <c r="D350" i="2" l="1"/>
  <c r="G350" i="2" l="1"/>
  <c r="E350" i="2"/>
  <c r="I350" i="2" l="1"/>
  <c r="H350" i="2"/>
  <c r="F350" i="2"/>
  <c r="C351" i="2" s="1"/>
  <c r="D351" i="2" l="1"/>
  <c r="G351" i="2" l="1"/>
  <c r="E351" i="2"/>
  <c r="H351" i="2" l="1"/>
  <c r="I351" i="2" s="1"/>
  <c r="F351" i="2"/>
  <c r="C352" i="2" s="1"/>
  <c r="D352" i="2" l="1"/>
  <c r="G352" i="2" l="1"/>
  <c r="E352" i="2"/>
  <c r="H352" i="2" l="1"/>
  <c r="F352" i="2"/>
  <c r="C353" i="2" s="1"/>
  <c r="I352" i="2"/>
  <c r="D353" i="2" l="1"/>
  <c r="G353" i="2" l="1"/>
  <c r="E353" i="2"/>
  <c r="H353" i="2" l="1"/>
  <c r="I353" i="2" s="1"/>
  <c r="F353" i="2"/>
  <c r="C354" i="2" s="1"/>
  <c r="D354" i="2" l="1"/>
  <c r="G354" i="2" l="1"/>
  <c r="E354" i="2"/>
  <c r="H354" i="2" l="1"/>
  <c r="I354" i="2" s="1"/>
  <c r="F354" i="2"/>
  <c r="C355" i="2" s="1"/>
  <c r="D355" i="2" l="1"/>
  <c r="G355" i="2" l="1"/>
  <c r="E355" i="2"/>
  <c r="H355" i="2" l="1"/>
  <c r="I355" i="2" s="1"/>
  <c r="F355" i="2"/>
  <c r="C356" i="2" s="1"/>
  <c r="D356" i="2" l="1"/>
  <c r="G356" i="2" l="1"/>
  <c r="E356" i="2"/>
  <c r="I356" i="2" l="1"/>
  <c r="H356" i="2"/>
  <c r="F356" i="2"/>
  <c r="C357" i="2" s="1"/>
  <c r="D357" i="2" l="1"/>
  <c r="G357" i="2" l="1"/>
  <c r="E357" i="2"/>
  <c r="I357" i="2" l="1"/>
  <c r="H357" i="2"/>
  <c r="F357" i="2"/>
  <c r="C358" i="2" s="1"/>
  <c r="D358" i="2" l="1"/>
  <c r="G358" i="2" l="1"/>
  <c r="E358" i="2"/>
  <c r="H358" i="2" l="1"/>
  <c r="I358" i="2" s="1"/>
  <c r="F358" i="2"/>
  <c r="C359" i="2" s="1"/>
  <c r="D359" i="2" l="1"/>
  <c r="G359" i="2" l="1"/>
  <c r="E359" i="2"/>
  <c r="H359" i="2" l="1"/>
  <c r="I359" i="2" s="1"/>
  <c r="F359" i="2"/>
  <c r="C360" i="2" s="1"/>
  <c r="D360" i="2" l="1"/>
  <c r="G360" i="2" l="1"/>
  <c r="E360" i="2"/>
  <c r="H360" i="2" l="1"/>
  <c r="I360" i="2" s="1"/>
  <c r="F360" i="2"/>
  <c r="C361" i="2" s="1"/>
  <c r="D361" i="2" l="1"/>
  <c r="G361" i="2" l="1"/>
  <c r="E361" i="2"/>
  <c r="H361" i="2" l="1"/>
  <c r="I361" i="2" s="1"/>
  <c r="F361" i="2"/>
  <c r="C362" i="2" s="1"/>
  <c r="D362" i="2" l="1"/>
  <c r="G362" i="2" l="1"/>
  <c r="E362" i="2"/>
  <c r="H362" i="2" l="1"/>
  <c r="I362" i="2" s="1"/>
  <c r="F362" i="2"/>
  <c r="C363" i="2" s="1"/>
  <c r="D363" i="2" l="1"/>
  <c r="G363" i="2" l="1"/>
  <c r="E363" i="2"/>
  <c r="H363" i="2" l="1"/>
  <c r="F363" i="2"/>
  <c r="C364" i="2" s="1"/>
  <c r="I363" i="2"/>
  <c r="D364" i="2" l="1"/>
  <c r="G364" i="2" l="1"/>
  <c r="E364" i="2"/>
  <c r="H364" i="2" l="1"/>
  <c r="I364" i="2" s="1"/>
  <c r="F364" i="2"/>
  <c r="C365" i="2" s="1"/>
  <c r="D365" i="2" l="1"/>
  <c r="G365" i="2" l="1"/>
  <c r="E365" i="2"/>
  <c r="H365" i="2" l="1"/>
  <c r="I365" i="2" s="1"/>
  <c r="F365" i="2"/>
  <c r="C366" i="2" s="1"/>
  <c r="D366" i="2" l="1"/>
  <c r="G366" i="2" l="1"/>
  <c r="E366" i="2"/>
  <c r="H366" i="2" l="1"/>
  <c r="I366" i="2" s="1"/>
  <c r="F366" i="2"/>
  <c r="C367" i="2" s="1"/>
  <c r="D367" i="2" l="1"/>
  <c r="G367" i="2" l="1"/>
  <c r="E367" i="2"/>
  <c r="H367" i="2" l="1"/>
  <c r="I367" i="2" s="1"/>
  <c r="F367" i="2"/>
  <c r="C368" i="2" s="1"/>
  <c r="D368" i="2" l="1"/>
  <c r="G368" i="2" l="1"/>
  <c r="E368" i="2"/>
  <c r="H368" i="2" l="1"/>
  <c r="I368" i="2" s="1"/>
  <c r="F368" i="2"/>
  <c r="C369" i="2" s="1"/>
  <c r="D369" i="2" l="1"/>
  <c r="G369" i="2" l="1"/>
  <c r="E369" i="2"/>
  <c r="H369" i="2" l="1"/>
  <c r="I369" i="2" s="1"/>
  <c r="F369" i="2"/>
  <c r="C370" i="2" s="1"/>
  <c r="D370" i="2" l="1"/>
  <c r="G370" i="2" l="1"/>
  <c r="E370" i="2"/>
  <c r="H370" i="2" l="1"/>
  <c r="F370" i="2"/>
  <c r="I370" i="2"/>
</calcChain>
</file>

<file path=xl/sharedStrings.xml><?xml version="1.0" encoding="utf-8"?>
<sst xmlns="http://schemas.openxmlformats.org/spreadsheetml/2006/main" count="35" uniqueCount="26">
  <si>
    <t>Annuïteitenhypotheek</t>
  </si>
  <si>
    <t>Aflossingsvrije hypotheek</t>
  </si>
  <si>
    <t>Rente en aflossing</t>
  </si>
  <si>
    <t>Rente</t>
  </si>
  <si>
    <t xml:space="preserve">De rente is per jaar </t>
  </si>
  <si>
    <t>Looptijd van de hypotheek</t>
  </si>
  <si>
    <t>jr</t>
  </si>
  <si>
    <t>Hypotheekbedrag:</t>
  </si>
  <si>
    <t>Hypotheekbedrag</t>
  </si>
  <si>
    <t>Rente en aflossing per maand</t>
  </si>
  <si>
    <t>Rente per maand</t>
  </si>
  <si>
    <t>Aflossing</t>
  </si>
  <si>
    <t>Periode in jaren</t>
  </si>
  <si>
    <t>Jaarlijkse rente</t>
  </si>
  <si>
    <t>Minder rente, meer aflossing</t>
  </si>
  <si>
    <t>belasting</t>
  </si>
  <si>
    <t>Rente en aflossing per maand:</t>
  </si>
  <si>
    <t>netto</t>
  </si>
  <si>
    <t>Rente per maand:</t>
  </si>
  <si>
    <t>Termijn</t>
  </si>
  <si>
    <t>Jaar</t>
  </si>
  <si>
    <t>Schuld</t>
  </si>
  <si>
    <t>Restant schuld</t>
  </si>
  <si>
    <t>Rente en
aflossing</t>
  </si>
  <si>
    <t>bruto
rente</t>
  </si>
  <si>
    <t>netto
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</si>
</sst>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\ #,##0;[Red]&quot;€&quot;\ \-#,##0"/>
    <numFmt numFmtId="164" formatCode="0.0%"/>
    <numFmt numFmtId="165" formatCode="&quot;€&quot;\ #,##0.00"/>
    <numFmt numFmtId="166" formatCode="_-* #,##0.00_-;_-* #,##0.00\-;_-* &quot;-&quot;??_-;_-@_-"/>
    <numFmt numFmtId="167" formatCode="_-* #,##0_-;_-* #,##0\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42"/>
      </right>
      <top style="thin">
        <color indexed="64"/>
      </top>
      <bottom style="thin">
        <color indexed="4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3" borderId="0" xfId="1" applyFont="1" applyFill="1"/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right"/>
    </xf>
    <xf numFmtId="9" fontId="2" fillId="2" borderId="0" xfId="1" applyNumberFormat="1" applyFont="1" applyFill="1" applyAlignment="1">
      <alignment horizontal="center"/>
    </xf>
    <xf numFmtId="0" fontId="3" fillId="2" borderId="5" xfId="1" applyFont="1" applyFill="1" applyBorder="1"/>
    <xf numFmtId="164" fontId="3" fillId="0" borderId="6" xfId="1" applyNumberFormat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1" fontId="3" fillId="0" borderId="6" xfId="1" applyNumberFormat="1" applyFont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1" fontId="3" fillId="2" borderId="0" xfId="1" applyNumberFormat="1" applyFont="1" applyFill="1" applyAlignment="1">
      <alignment horizontal="center"/>
    </xf>
    <xf numFmtId="3" fontId="3" fillId="0" borderId="6" xfId="1" applyNumberFormat="1" applyFont="1" applyBorder="1" applyAlignment="1">
      <alignment horizontal="center"/>
    </xf>
    <xf numFmtId="165" fontId="2" fillId="2" borderId="0" xfId="1" applyNumberFormat="1" applyFont="1" applyFill="1" applyAlignment="1">
      <alignment horizontal="center"/>
    </xf>
    <xf numFmtId="0" fontId="3" fillId="2" borderId="7" xfId="1" applyFont="1" applyFill="1" applyBorder="1"/>
    <xf numFmtId="167" fontId="3" fillId="2" borderId="8" xfId="2" applyNumberFormat="1" applyFont="1" applyFill="1" applyBorder="1" applyAlignment="1">
      <alignment horizontal="center"/>
    </xf>
    <xf numFmtId="0" fontId="3" fillId="2" borderId="9" xfId="1" applyFont="1" applyFill="1" applyBorder="1"/>
    <xf numFmtId="167" fontId="3" fillId="3" borderId="0" xfId="1" applyNumberFormat="1" applyFont="1" applyFill="1" applyAlignment="1">
      <alignment horizontal="center"/>
    </xf>
    <xf numFmtId="6" fontId="3" fillId="3" borderId="0" xfId="1" applyNumberFormat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0" fontId="5" fillId="3" borderId="0" xfId="3" applyFont="1" applyFill="1"/>
    <xf numFmtId="0" fontId="5" fillId="3" borderId="0" xfId="3" applyFont="1" applyFill="1" applyAlignment="1">
      <alignment horizontal="right"/>
    </xf>
    <xf numFmtId="3" fontId="6" fillId="3" borderId="10" xfId="3" applyNumberFormat="1" applyFont="1" applyFill="1" applyBorder="1" applyAlignment="1">
      <alignment horizontal="center"/>
    </xf>
    <xf numFmtId="0" fontId="6" fillId="2" borderId="10" xfId="3" applyFont="1" applyFill="1" applyBorder="1" applyAlignment="1">
      <alignment vertical="center"/>
    </xf>
    <xf numFmtId="0" fontId="6" fillId="4" borderId="10" xfId="3" applyFont="1" applyFill="1" applyBorder="1" applyAlignment="1">
      <alignment vertical="center"/>
    </xf>
    <xf numFmtId="1" fontId="6" fillId="3" borderId="10" xfId="3" applyNumberFormat="1" applyFont="1" applyFill="1" applyBorder="1" applyAlignment="1">
      <alignment horizontal="center"/>
    </xf>
    <xf numFmtId="0" fontId="5" fillId="3" borderId="5" xfId="3" applyFont="1" applyFill="1" applyBorder="1" applyAlignment="1">
      <alignment horizontal="right"/>
    </xf>
    <xf numFmtId="10" fontId="5" fillId="3" borderId="10" xfId="4" applyNumberFormat="1" applyFont="1" applyFill="1" applyBorder="1" applyAlignment="1">
      <alignment horizontal="center"/>
    </xf>
    <xf numFmtId="0" fontId="6" fillId="4" borderId="11" xfId="3" applyFont="1" applyFill="1" applyBorder="1" applyAlignment="1">
      <alignment horizontal="center"/>
    </xf>
    <xf numFmtId="0" fontId="6" fillId="4" borderId="12" xfId="3" applyFont="1" applyFill="1" applyBorder="1" applyAlignment="1">
      <alignment horizontal="center"/>
    </xf>
    <xf numFmtId="0" fontId="6" fillId="4" borderId="13" xfId="3" applyFont="1" applyFill="1" applyBorder="1" applyAlignment="1">
      <alignment horizontal="center"/>
    </xf>
    <xf numFmtId="0" fontId="5" fillId="4" borderId="11" xfId="3" applyFont="1" applyFill="1" applyBorder="1" applyAlignment="1">
      <alignment horizontal="center"/>
    </xf>
    <xf numFmtId="0" fontId="5" fillId="4" borderId="12" xfId="3" applyFont="1" applyFill="1" applyBorder="1" applyAlignment="1">
      <alignment horizontal="center"/>
    </xf>
    <xf numFmtId="0" fontId="5" fillId="4" borderId="13" xfId="3" applyFont="1" applyFill="1" applyBorder="1" applyAlignment="1">
      <alignment horizontal="center"/>
    </xf>
    <xf numFmtId="10" fontId="5" fillId="0" borderId="10" xfId="3" applyNumberFormat="1" applyFont="1" applyBorder="1" applyAlignment="1">
      <alignment horizontal="right"/>
    </xf>
    <xf numFmtId="0" fontId="5" fillId="4" borderId="12" xfId="3" applyFont="1" applyFill="1" applyBorder="1"/>
    <xf numFmtId="0" fontId="5" fillId="4" borderId="13" xfId="3" applyFont="1" applyFill="1" applyBorder="1"/>
    <xf numFmtId="0" fontId="6" fillId="5" borderId="11" xfId="3" applyFont="1" applyFill="1" applyBorder="1" applyAlignment="1">
      <alignment horizontal="center"/>
    </xf>
    <xf numFmtId="0" fontId="6" fillId="5" borderId="13" xfId="3" applyFont="1" applyFill="1" applyBorder="1" applyAlignment="1">
      <alignment horizontal="center"/>
    </xf>
    <xf numFmtId="0" fontId="6" fillId="3" borderId="0" xfId="3" applyFont="1" applyFill="1"/>
    <xf numFmtId="0" fontId="5" fillId="4" borderId="1" xfId="3" applyFont="1" applyFill="1" applyBorder="1" applyAlignment="1">
      <alignment horizontal="right"/>
    </xf>
    <xf numFmtId="0" fontId="5" fillId="4" borderId="2" xfId="3" applyFont="1" applyFill="1" applyBorder="1"/>
    <xf numFmtId="0" fontId="5" fillId="4" borderId="2" xfId="3" applyFont="1" applyFill="1" applyBorder="1" applyAlignment="1">
      <alignment horizontal="right"/>
    </xf>
    <xf numFmtId="4" fontId="6" fillId="2" borderId="11" xfId="3" applyNumberFormat="1" applyFont="1" applyFill="1" applyBorder="1" applyAlignment="1">
      <alignment horizontal="center"/>
    </xf>
    <xf numFmtId="4" fontId="6" fillId="2" borderId="13" xfId="3" applyNumberFormat="1" applyFont="1" applyFill="1" applyBorder="1" applyAlignment="1">
      <alignment horizontal="center"/>
    </xf>
    <xf numFmtId="0" fontId="5" fillId="4" borderId="10" xfId="3" applyFont="1" applyFill="1" applyBorder="1"/>
    <xf numFmtId="0" fontId="6" fillId="2" borderId="11" xfId="3" applyFont="1" applyFill="1" applyBorder="1" applyAlignment="1">
      <alignment horizontal="center"/>
    </xf>
    <xf numFmtId="0" fontId="6" fillId="2" borderId="12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center"/>
    </xf>
    <xf numFmtId="0" fontId="5" fillId="5" borderId="11" xfId="3" applyFont="1" applyFill="1" applyBorder="1" applyAlignment="1">
      <alignment horizontal="center"/>
    </xf>
    <xf numFmtId="0" fontId="5" fillId="5" borderId="13" xfId="3" applyFont="1" applyFill="1" applyBorder="1" applyAlignment="1">
      <alignment horizontal="center"/>
    </xf>
    <xf numFmtId="0" fontId="6" fillId="4" borderId="11" xfId="3" applyFont="1" applyFill="1" applyBorder="1" applyAlignment="1">
      <alignment horizontal="center" vertical="center" wrapText="1"/>
    </xf>
    <xf numFmtId="0" fontId="6" fillId="4" borderId="13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6" fillId="6" borderId="11" xfId="3" applyFont="1" applyFill="1" applyBorder="1" applyAlignment="1">
      <alignment horizontal="center" wrapText="1"/>
    </xf>
    <xf numFmtId="0" fontId="6" fillId="6" borderId="13" xfId="3" applyFont="1" applyFill="1" applyBorder="1" applyAlignment="1">
      <alignment horizontal="center" wrapText="1"/>
    </xf>
    <xf numFmtId="1" fontId="5" fillId="2" borderId="4" xfId="3" applyNumberFormat="1" applyFont="1" applyFill="1" applyBorder="1"/>
    <xf numFmtId="1" fontId="5" fillId="0" borderId="10" xfId="3" applyNumberFormat="1" applyFont="1" applyBorder="1"/>
    <xf numFmtId="4" fontId="5" fillId="2" borderId="0" xfId="5" applyNumberFormat="1" applyFont="1" applyFill="1" applyBorder="1" applyAlignment="1">
      <alignment horizontal="right"/>
    </xf>
    <xf numFmtId="4" fontId="5" fillId="2" borderId="4" xfId="5" applyNumberFormat="1" applyFont="1" applyFill="1" applyBorder="1" applyAlignment="1">
      <alignment horizontal="right"/>
    </xf>
    <xf numFmtId="4" fontId="5" fillId="4" borderId="5" xfId="5" applyNumberFormat="1" applyFont="1" applyFill="1" applyBorder="1" applyAlignment="1">
      <alignment horizontal="right"/>
    </xf>
    <xf numFmtId="4" fontId="5" fillId="2" borderId="14" xfId="5" applyNumberFormat="1" applyFont="1" applyFill="1" applyBorder="1" applyAlignment="1">
      <alignment horizontal="right"/>
    </xf>
    <xf numFmtId="4" fontId="5" fillId="6" borderId="1" xfId="5" applyNumberFormat="1" applyFont="1" applyFill="1" applyBorder="1" applyAlignment="1">
      <alignment horizontal="right"/>
    </xf>
    <xf numFmtId="4" fontId="5" fillId="6" borderId="3" xfId="5" applyNumberFormat="1" applyFont="1" applyFill="1" applyBorder="1" applyAlignment="1">
      <alignment horizontal="right"/>
    </xf>
    <xf numFmtId="1" fontId="5" fillId="2" borderId="5" xfId="3" applyNumberFormat="1" applyFont="1" applyFill="1" applyBorder="1"/>
    <xf numFmtId="4" fontId="5" fillId="6" borderId="4" xfId="5" applyNumberFormat="1" applyFont="1" applyFill="1" applyBorder="1" applyAlignment="1">
      <alignment horizontal="right"/>
    </xf>
    <xf numFmtId="4" fontId="5" fillId="6" borderId="5" xfId="5" applyNumberFormat="1" applyFont="1" applyFill="1" applyBorder="1" applyAlignment="1">
      <alignment horizontal="right"/>
    </xf>
    <xf numFmtId="0" fontId="5" fillId="3" borderId="0" xfId="3" applyFont="1" applyFill="1" applyAlignment="1">
      <alignment horizontal="center" wrapText="1"/>
    </xf>
    <xf numFmtId="1" fontId="5" fillId="2" borderId="7" xfId="3" applyNumberFormat="1" applyFont="1" applyFill="1" applyBorder="1"/>
    <xf numFmtId="1" fontId="5" fillId="2" borderId="9" xfId="3" applyNumberFormat="1" applyFont="1" applyFill="1" applyBorder="1"/>
    <xf numFmtId="4" fontId="5" fillId="2" borderId="15" xfId="5" applyNumberFormat="1" applyFont="1" applyFill="1" applyBorder="1" applyAlignment="1">
      <alignment horizontal="right"/>
    </xf>
    <xf numFmtId="4" fontId="5" fillId="2" borderId="7" xfId="5" applyNumberFormat="1" applyFont="1" applyFill="1" applyBorder="1" applyAlignment="1">
      <alignment horizontal="right"/>
    </xf>
    <xf numFmtId="4" fontId="5" fillId="4" borderId="9" xfId="5" applyNumberFormat="1" applyFont="1" applyFill="1" applyBorder="1" applyAlignment="1">
      <alignment horizontal="right"/>
    </xf>
    <xf numFmtId="4" fontId="5" fillId="6" borderId="7" xfId="5" applyNumberFormat="1" applyFont="1" applyFill="1" applyBorder="1" applyAlignment="1">
      <alignment horizontal="right"/>
    </xf>
    <xf numFmtId="4" fontId="5" fillId="6" borderId="9" xfId="5" applyNumberFormat="1" applyFont="1" applyFill="1" applyBorder="1" applyAlignment="1">
      <alignment horizontal="right"/>
    </xf>
  </cellXfs>
  <cellStyles count="6">
    <cellStyle name="Komma 2" xfId="2" xr:uid="{1705F6DA-35AD-4E23-B28C-20017380A849}"/>
    <cellStyle name="Komma 3" xfId="5" xr:uid="{F9AA42EE-DEB4-4733-A1A1-FE2F414ABC5A}"/>
    <cellStyle name="Procent 2" xfId="4" xr:uid="{E8F4E008-3EAF-4072-A34A-31EAFAEAD929}"/>
    <cellStyle name="Standaard" xfId="0" builtinId="0"/>
    <cellStyle name="Standaard 2" xfId="1" xr:uid="{9DDB68C1-832A-4DCB-BF82-FB0FC0F04EAA}"/>
    <cellStyle name="Standaard 3" xfId="3" xr:uid="{6274BA8C-D806-4964-BC5B-B89D32C91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325283938658928E-2"/>
          <c:y val="4.2016806722689079E-2"/>
          <c:w val="0.96341845869243314"/>
          <c:h val="0.92436974789915949"/>
        </c:manualLayout>
      </c:layout>
      <c:areaChart>
        <c:grouping val="percentStacked"/>
        <c:varyColors val="0"/>
        <c:ser>
          <c:idx val="1"/>
          <c:order val="0"/>
          <c:tx>
            <c:strRef>
              <c:f>'[1]Amortisatieschema Bruto-netto'!$E$10</c:f>
              <c:strCache>
                <c:ptCount val="1"/>
                <c:pt idx="0">
                  <c:v>Aflossing</c:v>
                </c:pt>
              </c:strCache>
            </c:strRef>
          </c:tx>
          <c:spPr>
            <a:solidFill>
              <a:srgbClr val="CCFFFF"/>
            </a:solidFill>
            <a:ln w="3175">
              <a:solidFill>
                <a:schemeClr val="tx1"/>
              </a:solidFill>
            </a:ln>
          </c:spPr>
          <c:val>
            <c:numRef>
              <c:f>'[1]Amortisatieschema Bruto-netto'!$E$11:$E$370</c:f>
              <c:numCache>
                <c:formatCode>#,##0.00</c:formatCode>
                <c:ptCount val="360"/>
                <c:pt idx="0">
                  <c:v>429.01008432362619</c:v>
                </c:pt>
                <c:pt idx="1">
                  <c:v>430.08260953443528</c:v>
                </c:pt>
                <c:pt idx="2">
                  <c:v>431.15781605827135</c:v>
                </c:pt>
                <c:pt idx="3">
                  <c:v>432.23571059841697</c:v>
                </c:pt>
                <c:pt idx="4">
                  <c:v>433.31629987491294</c:v>
                </c:pt>
                <c:pt idx="5">
                  <c:v>434.39959062460036</c:v>
                </c:pt>
                <c:pt idx="6">
                  <c:v>435.48558960116191</c:v>
                </c:pt>
                <c:pt idx="7">
                  <c:v>436.57430357516466</c:v>
                </c:pt>
                <c:pt idx="8">
                  <c:v>437.66573933410257</c:v>
                </c:pt>
                <c:pt idx="9">
                  <c:v>438.75990368243788</c:v>
                </c:pt>
                <c:pt idx="10">
                  <c:v>439.85680344164393</c:v>
                </c:pt>
                <c:pt idx="11">
                  <c:v>440.956445450248</c:v>
                </c:pt>
                <c:pt idx="12">
                  <c:v>442.05883656387368</c:v>
                </c:pt>
                <c:pt idx="13">
                  <c:v>443.16398365528335</c:v>
                </c:pt>
                <c:pt idx="14">
                  <c:v>444.27189361442163</c:v>
                </c:pt>
                <c:pt idx="15">
                  <c:v>445.38257334845764</c:v>
                </c:pt>
                <c:pt idx="16">
                  <c:v>446.49602978182872</c:v>
                </c:pt>
                <c:pt idx="17">
                  <c:v>447.61226985628332</c:v>
                </c:pt>
                <c:pt idx="18">
                  <c:v>448.73130053092405</c:v>
                </c:pt>
                <c:pt idx="19">
                  <c:v>449.85312878225136</c:v>
                </c:pt>
                <c:pt idx="20">
                  <c:v>450.97776160420699</c:v>
                </c:pt>
                <c:pt idx="21">
                  <c:v>452.10520600821746</c:v>
                </c:pt>
                <c:pt idx="22">
                  <c:v>453.23546902323801</c:v>
                </c:pt>
                <c:pt idx="23">
                  <c:v>454.36855769579608</c:v>
                </c:pt>
                <c:pt idx="24">
                  <c:v>455.5044790900356</c:v>
                </c:pt>
                <c:pt idx="25">
                  <c:v>456.6432402877607</c:v>
                </c:pt>
                <c:pt idx="26">
                  <c:v>457.7848483884801</c:v>
                </c:pt>
                <c:pt idx="27">
                  <c:v>458.92931050945128</c:v>
                </c:pt>
                <c:pt idx="28">
                  <c:v>460.07663378572488</c:v>
                </c:pt>
                <c:pt idx="29">
                  <c:v>461.2268253701892</c:v>
                </c:pt>
                <c:pt idx="30">
                  <c:v>462.37989243361471</c:v>
                </c:pt>
                <c:pt idx="31">
                  <c:v>463.53584216469869</c:v>
                </c:pt>
                <c:pt idx="32">
                  <c:v>464.69468177011061</c:v>
                </c:pt>
                <c:pt idx="33">
                  <c:v>465.85641847453587</c:v>
                </c:pt>
                <c:pt idx="34">
                  <c:v>467.02105952072213</c:v>
                </c:pt>
                <c:pt idx="35">
                  <c:v>468.18861216952394</c:v>
                </c:pt>
                <c:pt idx="36">
                  <c:v>469.35908369994775</c:v>
                </c:pt>
                <c:pt idx="37">
                  <c:v>470.53248140919766</c:v>
                </c:pt>
                <c:pt idx="38">
                  <c:v>471.70881261272064</c:v>
                </c:pt>
                <c:pt idx="39">
                  <c:v>472.88808464425244</c:v>
                </c:pt>
                <c:pt idx="40">
                  <c:v>474.07030485586313</c:v>
                </c:pt>
                <c:pt idx="41">
                  <c:v>475.25548061800271</c:v>
                </c:pt>
                <c:pt idx="42">
                  <c:v>476.44361931954779</c:v>
                </c:pt>
                <c:pt idx="43">
                  <c:v>477.63472836784661</c:v>
                </c:pt>
                <c:pt idx="44">
                  <c:v>478.82881518876627</c:v>
                </c:pt>
                <c:pt idx="45">
                  <c:v>480.02588722673806</c:v>
                </c:pt>
                <c:pt idx="46">
                  <c:v>481.22595194480493</c:v>
                </c:pt>
                <c:pt idx="47">
                  <c:v>482.42901682466697</c:v>
                </c:pt>
                <c:pt idx="48">
                  <c:v>483.63508936672861</c:v>
                </c:pt>
                <c:pt idx="49">
                  <c:v>484.84417709014542</c:v>
                </c:pt>
                <c:pt idx="50">
                  <c:v>486.0562875328709</c:v>
                </c:pt>
                <c:pt idx="51">
                  <c:v>487.27142825170301</c:v>
                </c:pt>
                <c:pt idx="52">
                  <c:v>488.48960682233235</c:v>
                </c:pt>
                <c:pt idx="53">
                  <c:v>489.71083083938811</c:v>
                </c:pt>
                <c:pt idx="54">
                  <c:v>490.93510791648657</c:v>
                </c:pt>
                <c:pt idx="55">
                  <c:v>492.16244568627781</c:v>
                </c:pt>
                <c:pt idx="56">
                  <c:v>493.39285180049353</c:v>
                </c:pt>
                <c:pt idx="57">
                  <c:v>494.62633392999476</c:v>
                </c:pt>
                <c:pt idx="58">
                  <c:v>495.86289976481976</c:v>
                </c:pt>
                <c:pt idx="59">
                  <c:v>497.10255701423182</c:v>
                </c:pt>
                <c:pt idx="60">
                  <c:v>498.34531340676733</c:v>
                </c:pt>
                <c:pt idx="61">
                  <c:v>499.59117669028421</c:v>
                </c:pt>
                <c:pt idx="62">
                  <c:v>500.84015463201001</c:v>
                </c:pt>
                <c:pt idx="63">
                  <c:v>502.09225501858998</c:v>
                </c:pt>
                <c:pt idx="64">
                  <c:v>503.34748565613643</c:v>
                </c:pt>
                <c:pt idx="65">
                  <c:v>504.6058543702768</c:v>
                </c:pt>
                <c:pt idx="66">
                  <c:v>505.86736900620247</c:v>
                </c:pt>
                <c:pt idx="67">
                  <c:v>507.13203742871804</c:v>
                </c:pt>
                <c:pt idx="68">
                  <c:v>508.39986752228981</c:v>
                </c:pt>
                <c:pt idx="69">
                  <c:v>509.67086719109557</c:v>
                </c:pt>
                <c:pt idx="70">
                  <c:v>510.94504435907334</c:v>
                </c:pt>
                <c:pt idx="71">
                  <c:v>512.22240696997108</c:v>
                </c:pt>
                <c:pt idx="72">
                  <c:v>513.50296298739602</c:v>
                </c:pt>
                <c:pt idx="73">
                  <c:v>514.78672039486446</c:v>
                </c:pt>
                <c:pt idx="74">
                  <c:v>516.07368719585156</c:v>
                </c:pt>
                <c:pt idx="75">
                  <c:v>517.36387141384125</c:v>
                </c:pt>
                <c:pt idx="76">
                  <c:v>518.65728109237591</c:v>
                </c:pt>
                <c:pt idx="77">
                  <c:v>519.95392429510673</c:v>
                </c:pt>
                <c:pt idx="78">
                  <c:v>521.25380910584454</c:v>
                </c:pt>
                <c:pt idx="79">
                  <c:v>522.55694362860913</c:v>
                </c:pt>
                <c:pt idx="80">
                  <c:v>523.86333598768067</c:v>
                </c:pt>
                <c:pt idx="81">
                  <c:v>525.17299432764992</c:v>
                </c:pt>
                <c:pt idx="82">
                  <c:v>526.48592681346895</c:v>
                </c:pt>
                <c:pt idx="83">
                  <c:v>527.80214163050266</c:v>
                </c:pt>
                <c:pt idx="84">
                  <c:v>529.12164698457889</c:v>
                </c:pt>
                <c:pt idx="85">
                  <c:v>530.44445110204026</c:v>
                </c:pt>
                <c:pt idx="86">
                  <c:v>531.77056222979536</c:v>
                </c:pt>
                <c:pt idx="87">
                  <c:v>533.09998863536987</c:v>
                </c:pt>
                <c:pt idx="88">
                  <c:v>534.43273860695831</c:v>
                </c:pt>
                <c:pt idx="89">
                  <c:v>535.76882045347577</c:v>
                </c:pt>
                <c:pt idx="90">
                  <c:v>537.10824250460939</c:v>
                </c:pt>
                <c:pt idx="91">
                  <c:v>538.45101311087092</c:v>
                </c:pt>
                <c:pt idx="92">
                  <c:v>539.79714064364805</c:v>
                </c:pt>
                <c:pt idx="93">
                  <c:v>541.14663349525722</c:v>
                </c:pt>
                <c:pt idx="94">
                  <c:v>542.49950007899542</c:v>
                </c:pt>
                <c:pt idx="95">
                  <c:v>543.85574882919286</c:v>
                </c:pt>
                <c:pt idx="96">
                  <c:v>545.2153882012658</c:v>
                </c:pt>
                <c:pt idx="97">
                  <c:v>546.57842667176897</c:v>
                </c:pt>
                <c:pt idx="98">
                  <c:v>547.94487273844834</c:v>
                </c:pt>
                <c:pt idx="99">
                  <c:v>549.31473492029454</c:v>
                </c:pt>
                <c:pt idx="100">
                  <c:v>550.68802175759515</c:v>
                </c:pt>
                <c:pt idx="101">
                  <c:v>552.06474181198928</c:v>
                </c:pt>
                <c:pt idx="102">
                  <c:v>553.44490366651917</c:v>
                </c:pt>
                <c:pt idx="103">
                  <c:v>554.82851592568545</c:v>
                </c:pt>
                <c:pt idx="104">
                  <c:v>556.21558721549968</c:v>
                </c:pt>
                <c:pt idx="105">
                  <c:v>557.60612618353844</c:v>
                </c:pt>
                <c:pt idx="106">
                  <c:v>559.00014149899721</c:v>
                </c:pt>
                <c:pt idx="107">
                  <c:v>560.39764185274475</c:v>
                </c:pt>
                <c:pt idx="108">
                  <c:v>561.79863595737652</c:v>
                </c:pt>
                <c:pt idx="109">
                  <c:v>563.20313254727012</c:v>
                </c:pt>
                <c:pt idx="110">
                  <c:v>564.61114037863831</c:v>
                </c:pt>
                <c:pt idx="111">
                  <c:v>566.02266822958472</c:v>
                </c:pt>
                <c:pt idx="112">
                  <c:v>567.43772490015886</c:v>
                </c:pt>
                <c:pt idx="113">
                  <c:v>568.85631921240929</c:v>
                </c:pt>
                <c:pt idx="114">
                  <c:v>570.27846001044031</c:v>
                </c:pt>
                <c:pt idx="115">
                  <c:v>571.70415616046625</c:v>
                </c:pt>
                <c:pt idx="116">
                  <c:v>573.13341655086765</c:v>
                </c:pt>
                <c:pt idx="117">
                  <c:v>574.56625009224467</c:v>
                </c:pt>
                <c:pt idx="118">
                  <c:v>576.00266571747534</c:v>
                </c:pt>
                <c:pt idx="119">
                  <c:v>577.44267238176894</c:v>
                </c:pt>
                <c:pt idx="120">
                  <c:v>578.88627906272336</c:v>
                </c:pt>
                <c:pt idx="121">
                  <c:v>580.33349476038029</c:v>
                </c:pt>
                <c:pt idx="122">
                  <c:v>581.78432849728119</c:v>
                </c:pt>
                <c:pt idx="123">
                  <c:v>583.23878931852437</c:v>
                </c:pt>
                <c:pt idx="124">
                  <c:v>584.69688629182065</c:v>
                </c:pt>
                <c:pt idx="125">
                  <c:v>586.15862850755025</c:v>
                </c:pt>
                <c:pt idx="126">
                  <c:v>587.62402507881916</c:v>
                </c:pt>
                <c:pt idx="127">
                  <c:v>589.09308514151621</c:v>
                </c:pt>
                <c:pt idx="128">
                  <c:v>590.56581785436993</c:v>
                </c:pt>
                <c:pt idx="129">
                  <c:v>592.0422323990058</c:v>
                </c:pt>
                <c:pt idx="130">
                  <c:v>593.52233798000339</c:v>
                </c:pt>
                <c:pt idx="131">
                  <c:v>595.00614382495337</c:v>
                </c:pt>
                <c:pt idx="132">
                  <c:v>596.49365918451576</c:v>
                </c:pt>
                <c:pt idx="133">
                  <c:v>597.98489333247699</c:v>
                </c:pt>
                <c:pt idx="134">
                  <c:v>599.47985556580807</c:v>
                </c:pt>
                <c:pt idx="135">
                  <c:v>600.97855520472262</c:v>
                </c:pt>
                <c:pt idx="136">
                  <c:v>602.48100159273463</c:v>
                </c:pt>
                <c:pt idx="137">
                  <c:v>603.98720409671637</c:v>
                </c:pt>
                <c:pt idx="138">
                  <c:v>605.49717210695826</c:v>
                </c:pt>
                <c:pt idx="139">
                  <c:v>607.01091503722546</c:v>
                </c:pt>
                <c:pt idx="140">
                  <c:v>608.52844232481857</c:v>
                </c:pt>
                <c:pt idx="141">
                  <c:v>610.04976343063072</c:v>
                </c:pt>
                <c:pt idx="142">
                  <c:v>611.57488783920712</c:v>
                </c:pt>
                <c:pt idx="143">
                  <c:v>613.10382505880511</c:v>
                </c:pt>
                <c:pt idx="144">
                  <c:v>614.63658462145236</c:v>
                </c:pt>
                <c:pt idx="145">
                  <c:v>616.17317608300596</c:v>
                </c:pt>
                <c:pt idx="146">
                  <c:v>617.71360902321339</c:v>
                </c:pt>
                <c:pt idx="147">
                  <c:v>619.25789304577143</c:v>
                </c:pt>
                <c:pt idx="148">
                  <c:v>620.80603777838587</c:v>
                </c:pt>
                <c:pt idx="149">
                  <c:v>622.35805287283188</c:v>
                </c:pt>
                <c:pt idx="150">
                  <c:v>623.91394800501394</c:v>
                </c:pt>
                <c:pt idx="151">
                  <c:v>625.47373287502637</c:v>
                </c:pt>
                <c:pt idx="152">
                  <c:v>627.03741720721405</c:v>
                </c:pt>
                <c:pt idx="153">
                  <c:v>628.60501075023194</c:v>
                </c:pt>
                <c:pt idx="154">
                  <c:v>630.17652327710766</c:v>
                </c:pt>
                <c:pt idx="155">
                  <c:v>631.75196458530036</c:v>
                </c:pt>
                <c:pt idx="156">
                  <c:v>633.33134449676368</c:v>
                </c:pt>
                <c:pt idx="157">
                  <c:v>634.91467285800559</c:v>
                </c:pt>
                <c:pt idx="158">
                  <c:v>636.50195954015044</c:v>
                </c:pt>
                <c:pt idx="159">
                  <c:v>638.0932144390008</c:v>
                </c:pt>
                <c:pt idx="160">
                  <c:v>639.68844747509843</c:v>
                </c:pt>
                <c:pt idx="161">
                  <c:v>641.28766859378607</c:v>
                </c:pt>
                <c:pt idx="162">
                  <c:v>642.89088776527046</c:v>
                </c:pt>
                <c:pt idx="163">
                  <c:v>644.49811498468375</c:v>
                </c:pt>
                <c:pt idx="164">
                  <c:v>646.10936027214552</c:v>
                </c:pt>
                <c:pt idx="165">
                  <c:v>647.7246336728258</c:v>
                </c:pt>
                <c:pt idx="166">
                  <c:v>649.34394525700782</c:v>
                </c:pt>
                <c:pt idx="167">
                  <c:v>650.96730512015051</c:v>
                </c:pt>
                <c:pt idx="168">
                  <c:v>652.59472338295086</c:v>
                </c:pt>
                <c:pt idx="169">
                  <c:v>654.2262101914082</c:v>
                </c:pt>
                <c:pt idx="170">
                  <c:v>655.86177571688677</c:v>
                </c:pt>
                <c:pt idx="171">
                  <c:v>657.50143015617891</c:v>
                </c:pt>
                <c:pt idx="172">
                  <c:v>659.14518373156943</c:v>
                </c:pt>
                <c:pt idx="173">
                  <c:v>660.79304669089834</c:v>
                </c:pt>
                <c:pt idx="174">
                  <c:v>662.44502930762542</c:v>
                </c:pt>
                <c:pt idx="175">
                  <c:v>664.1011418808946</c:v>
                </c:pt>
                <c:pt idx="176">
                  <c:v>665.76139473559692</c:v>
                </c:pt>
                <c:pt idx="177">
                  <c:v>667.42579822243579</c:v>
                </c:pt>
                <c:pt idx="178">
                  <c:v>669.094362717992</c:v>
                </c:pt>
                <c:pt idx="179">
                  <c:v>670.76709862478697</c:v>
                </c:pt>
                <c:pt idx="180">
                  <c:v>672.44401637134888</c:v>
                </c:pt>
                <c:pt idx="181">
                  <c:v>674.12512641227727</c:v>
                </c:pt>
                <c:pt idx="182">
                  <c:v>675.81043922830804</c:v>
                </c:pt>
                <c:pt idx="183">
                  <c:v>677.49996532637874</c:v>
                </c:pt>
                <c:pt idx="184">
                  <c:v>679.19371523969471</c:v>
                </c:pt>
                <c:pt idx="185">
                  <c:v>680.89169952779389</c:v>
                </c:pt>
                <c:pt idx="186">
                  <c:v>682.59392877661344</c:v>
                </c:pt>
                <c:pt idx="187">
                  <c:v>684.300413598555</c:v>
                </c:pt>
                <c:pt idx="188">
                  <c:v>686.0111646325513</c:v>
                </c:pt>
                <c:pt idx="189">
                  <c:v>687.7261925441328</c:v>
                </c:pt>
                <c:pt idx="190">
                  <c:v>689.44550802549293</c:v>
                </c:pt>
                <c:pt idx="191">
                  <c:v>691.16912179555675</c:v>
                </c:pt>
                <c:pt idx="192">
                  <c:v>692.89704460004577</c:v>
                </c:pt>
                <c:pt idx="193">
                  <c:v>694.62928721154572</c:v>
                </c:pt>
                <c:pt idx="194">
                  <c:v>696.3658604295747</c:v>
                </c:pt>
                <c:pt idx="195">
                  <c:v>698.1067750806485</c:v>
                </c:pt>
                <c:pt idx="196">
                  <c:v>699.85204201835018</c:v>
                </c:pt>
                <c:pt idx="197">
                  <c:v>701.60167212339593</c:v>
                </c:pt>
                <c:pt idx="198">
                  <c:v>703.35567630370451</c:v>
                </c:pt>
                <c:pt idx="199">
                  <c:v>705.11406549446383</c:v>
                </c:pt>
                <c:pt idx="200">
                  <c:v>706.87685065820006</c:v>
                </c:pt>
                <c:pt idx="201">
                  <c:v>708.6440427848454</c:v>
                </c:pt>
                <c:pt idx="202">
                  <c:v>710.41565289180767</c:v>
                </c:pt>
                <c:pt idx="203">
                  <c:v>712.19169202403714</c:v>
                </c:pt>
                <c:pt idx="204">
                  <c:v>713.97217125409725</c:v>
                </c:pt>
                <c:pt idx="205">
                  <c:v>715.75710168223236</c:v>
                </c:pt>
                <c:pt idx="206">
                  <c:v>717.54649443643802</c:v>
                </c:pt>
                <c:pt idx="207">
                  <c:v>719.34036067252919</c:v>
                </c:pt>
                <c:pt idx="208">
                  <c:v>721.13871157421045</c:v>
                </c:pt>
                <c:pt idx="209">
                  <c:v>722.94155835314587</c:v>
                </c:pt>
                <c:pt idx="210">
                  <c:v>724.74891224902876</c:v>
                </c:pt>
                <c:pt idx="211">
                  <c:v>726.5607845296513</c:v>
                </c:pt>
                <c:pt idx="212">
                  <c:v>728.37718649097542</c:v>
                </c:pt>
                <c:pt idx="213">
                  <c:v>730.19812945720287</c:v>
                </c:pt>
                <c:pt idx="214">
                  <c:v>732.02362478084592</c:v>
                </c:pt>
                <c:pt idx="215">
                  <c:v>733.85368384279809</c:v>
                </c:pt>
                <c:pt idx="216">
                  <c:v>735.68831805240507</c:v>
                </c:pt>
                <c:pt idx="217">
                  <c:v>737.52753884753611</c:v>
                </c:pt>
                <c:pt idx="218">
                  <c:v>739.37135769465488</c:v>
                </c:pt>
                <c:pt idx="219">
                  <c:v>741.21978608889162</c:v>
                </c:pt>
                <c:pt idx="220">
                  <c:v>743.07283555411368</c:v>
                </c:pt>
                <c:pt idx="221">
                  <c:v>744.93051764299901</c:v>
                </c:pt>
                <c:pt idx="222">
                  <c:v>746.79284393710645</c:v>
                </c:pt>
                <c:pt idx="223">
                  <c:v>748.65982604694932</c:v>
                </c:pt>
                <c:pt idx="224">
                  <c:v>750.53147561206674</c:v>
                </c:pt>
                <c:pt idx="225">
                  <c:v>752.4078043010968</c:v>
                </c:pt>
                <c:pt idx="226">
                  <c:v>754.28882381184962</c:v>
                </c:pt>
                <c:pt idx="227">
                  <c:v>756.17454587137922</c:v>
                </c:pt>
                <c:pt idx="228">
                  <c:v>758.06498223605763</c:v>
                </c:pt>
                <c:pt idx="229">
                  <c:v>759.96014469164777</c:v>
                </c:pt>
                <c:pt idx="230">
                  <c:v>761.86004505337689</c:v>
                </c:pt>
                <c:pt idx="231">
                  <c:v>763.76469516601037</c:v>
                </c:pt>
                <c:pt idx="232">
                  <c:v>765.67410690392535</c:v>
                </c:pt>
                <c:pt idx="233">
                  <c:v>767.58829217118523</c:v>
                </c:pt>
                <c:pt idx="234">
                  <c:v>769.5072629016131</c:v>
                </c:pt>
                <c:pt idx="235">
                  <c:v>771.43103105886712</c:v>
                </c:pt>
                <c:pt idx="236">
                  <c:v>773.35960863651439</c:v>
                </c:pt>
                <c:pt idx="237">
                  <c:v>775.29300765810558</c:v>
                </c:pt>
                <c:pt idx="238">
                  <c:v>777.23124017725081</c:v>
                </c:pt>
                <c:pt idx="239">
                  <c:v>779.17431827769406</c:v>
                </c:pt>
                <c:pt idx="240">
                  <c:v>781.12225407338826</c:v>
                </c:pt>
                <c:pt idx="241">
                  <c:v>783.07505970857164</c:v>
                </c:pt>
                <c:pt idx="242">
                  <c:v>785.03274735784316</c:v>
                </c:pt>
                <c:pt idx="243">
                  <c:v>786.9953292262378</c:v>
                </c:pt>
                <c:pt idx="244">
                  <c:v>788.96281754930328</c:v>
                </c:pt>
                <c:pt idx="245">
                  <c:v>790.9352245931766</c:v>
                </c:pt>
                <c:pt idx="246">
                  <c:v>792.9125626546595</c:v>
                </c:pt>
                <c:pt idx="247">
                  <c:v>794.89484406129623</c:v>
                </c:pt>
                <c:pt idx="248">
                  <c:v>796.8820811714495</c:v>
                </c:pt>
                <c:pt idx="249">
                  <c:v>798.87428637437813</c:v>
                </c:pt>
                <c:pt idx="250">
                  <c:v>800.871472090314</c:v>
                </c:pt>
                <c:pt idx="251">
                  <c:v>802.87365077053983</c:v>
                </c:pt>
                <c:pt idx="252">
                  <c:v>804.88083489746623</c:v>
                </c:pt>
                <c:pt idx="253">
                  <c:v>806.89303698470985</c:v>
                </c:pt>
                <c:pt idx="254">
                  <c:v>808.91026957717168</c:v>
                </c:pt>
                <c:pt idx="255">
                  <c:v>810.93254525111456</c:v>
                </c:pt>
                <c:pt idx="256">
                  <c:v>812.95987661424238</c:v>
                </c:pt>
                <c:pt idx="257">
                  <c:v>814.99227630577798</c:v>
                </c:pt>
                <c:pt idx="258">
                  <c:v>817.02975699654235</c:v>
                </c:pt>
                <c:pt idx="259">
                  <c:v>819.07233138903382</c:v>
                </c:pt>
                <c:pt idx="260">
                  <c:v>821.12001221750631</c:v>
                </c:pt>
                <c:pt idx="261">
                  <c:v>823.17281224805015</c:v>
                </c:pt>
                <c:pt idx="262">
                  <c:v>825.23074427867027</c:v>
                </c:pt>
                <c:pt idx="263">
                  <c:v>827.29382113936697</c:v>
                </c:pt>
                <c:pt idx="264">
                  <c:v>829.36205569221534</c:v>
                </c:pt>
                <c:pt idx="265">
                  <c:v>831.43546083144588</c:v>
                </c:pt>
                <c:pt idx="266">
                  <c:v>833.51404948352445</c:v>
                </c:pt>
                <c:pt idx="267">
                  <c:v>835.59783460723327</c:v>
                </c:pt>
                <c:pt idx="268">
                  <c:v>837.68682919375135</c:v>
                </c:pt>
                <c:pt idx="269">
                  <c:v>839.78104626673576</c:v>
                </c:pt>
                <c:pt idx="270">
                  <c:v>841.88049888240266</c:v>
                </c:pt>
                <c:pt idx="271">
                  <c:v>843.98520012960864</c:v>
                </c:pt>
                <c:pt idx="272">
                  <c:v>846.09516312993264</c:v>
                </c:pt>
                <c:pt idx="273">
                  <c:v>848.21040103775749</c:v>
                </c:pt>
                <c:pt idx="274">
                  <c:v>850.33092704035187</c:v>
                </c:pt>
                <c:pt idx="275">
                  <c:v>852.45675435795272</c:v>
                </c:pt>
                <c:pt idx="276">
                  <c:v>854.58789624384758</c:v>
                </c:pt>
                <c:pt idx="277">
                  <c:v>856.72436598445722</c:v>
                </c:pt>
                <c:pt idx="278">
                  <c:v>858.86617689941841</c:v>
                </c:pt>
                <c:pt idx="279">
                  <c:v>861.01334234166688</c:v>
                </c:pt>
                <c:pt idx="280">
                  <c:v>863.16587569752107</c:v>
                </c:pt>
                <c:pt idx="281">
                  <c:v>865.32379038676493</c:v>
                </c:pt>
                <c:pt idx="282">
                  <c:v>867.48709986273184</c:v>
                </c:pt>
                <c:pt idx="283">
                  <c:v>869.65581761238866</c:v>
                </c:pt>
                <c:pt idx="284">
                  <c:v>871.8299571564196</c:v>
                </c:pt>
                <c:pt idx="285">
                  <c:v>874.00953204931068</c:v>
                </c:pt>
                <c:pt idx="286">
                  <c:v>876.19455587943401</c:v>
                </c:pt>
                <c:pt idx="287">
                  <c:v>878.38504226913255</c:v>
                </c:pt>
                <c:pt idx="288">
                  <c:v>880.58100487480533</c:v>
                </c:pt>
                <c:pt idx="289">
                  <c:v>882.78245738699241</c:v>
                </c:pt>
                <c:pt idx="290">
                  <c:v>884.98941353045984</c:v>
                </c:pt>
                <c:pt idx="291">
                  <c:v>887.20188706428598</c:v>
                </c:pt>
                <c:pt idx="292">
                  <c:v>889.41989178194672</c:v>
                </c:pt>
                <c:pt idx="293">
                  <c:v>891.64344151140165</c:v>
                </c:pt>
                <c:pt idx="294">
                  <c:v>893.87255011518016</c:v>
                </c:pt>
                <c:pt idx="295">
                  <c:v>896.10723149046805</c:v>
                </c:pt>
                <c:pt idx="296">
                  <c:v>898.34749956919427</c:v>
                </c:pt>
                <c:pt idx="297">
                  <c:v>900.5933683181172</c:v>
                </c:pt>
                <c:pt idx="298">
                  <c:v>902.84485173891255</c:v>
                </c:pt>
                <c:pt idx="299">
                  <c:v>905.10196386825976</c:v>
                </c:pt>
                <c:pt idx="300">
                  <c:v>907.36471877793042</c:v>
                </c:pt>
                <c:pt idx="301">
                  <c:v>909.63313057487528</c:v>
                </c:pt>
                <c:pt idx="302">
                  <c:v>911.90721340131245</c:v>
                </c:pt>
                <c:pt idx="303">
                  <c:v>914.18698143481572</c:v>
                </c:pt>
                <c:pt idx="304">
                  <c:v>916.47244888840282</c:v>
                </c:pt>
                <c:pt idx="305">
                  <c:v>918.76363001062373</c:v>
                </c:pt>
                <c:pt idx="306">
                  <c:v>921.06053908565036</c:v>
                </c:pt>
                <c:pt idx="307">
                  <c:v>923.36319043336448</c:v>
                </c:pt>
                <c:pt idx="308">
                  <c:v>925.67159840944782</c:v>
                </c:pt>
                <c:pt idx="309">
                  <c:v>927.98577740547148</c:v>
                </c:pt>
                <c:pt idx="310">
                  <c:v>930.30574184898524</c:v>
                </c:pt>
                <c:pt idx="311">
                  <c:v>932.63150620360761</c:v>
                </c:pt>
                <c:pt idx="312">
                  <c:v>934.96308496911661</c:v>
                </c:pt>
                <c:pt idx="313">
                  <c:v>937.30049268153948</c:v>
                </c:pt>
                <c:pt idx="314">
                  <c:v>939.64374391324327</c:v>
                </c:pt>
                <c:pt idx="315">
                  <c:v>941.99285327302641</c:v>
                </c:pt>
                <c:pt idx="316">
                  <c:v>944.34783540620901</c:v>
                </c:pt>
                <c:pt idx="317">
                  <c:v>946.70870499472449</c:v>
                </c:pt>
                <c:pt idx="318">
                  <c:v>949.07547675721128</c:v>
                </c:pt>
                <c:pt idx="319">
                  <c:v>951.44816544910429</c:v>
                </c:pt>
                <c:pt idx="320">
                  <c:v>953.82678586272709</c:v>
                </c:pt>
                <c:pt idx="321">
                  <c:v>956.21135282738396</c:v>
                </c:pt>
                <c:pt idx="322">
                  <c:v>958.60188120945236</c:v>
                </c:pt>
                <c:pt idx="323">
                  <c:v>960.99838591247601</c:v>
                </c:pt>
                <c:pt idx="324">
                  <c:v>963.40088187725723</c:v>
                </c:pt>
                <c:pt idx="325">
                  <c:v>965.80938408195038</c:v>
                </c:pt>
                <c:pt idx="326">
                  <c:v>968.22390754215519</c:v>
                </c:pt>
                <c:pt idx="327">
                  <c:v>970.64446731101066</c:v>
                </c:pt>
                <c:pt idx="328">
                  <c:v>973.07107847928819</c:v>
                </c:pt>
                <c:pt idx="329">
                  <c:v>975.50375617548639</c:v>
                </c:pt>
                <c:pt idx="330">
                  <c:v>977.94251556592508</c:v>
                </c:pt>
                <c:pt idx="331">
                  <c:v>980.3873718548399</c:v>
                </c:pt>
                <c:pt idx="332">
                  <c:v>982.838340284477</c:v>
                </c:pt>
                <c:pt idx="333">
                  <c:v>985.2954361351882</c:v>
                </c:pt>
                <c:pt idx="334">
                  <c:v>987.75867472552613</c:v>
                </c:pt>
                <c:pt idx="335">
                  <c:v>990.22807141234</c:v>
                </c:pt>
                <c:pt idx="336">
                  <c:v>992.7036415908708</c:v>
                </c:pt>
                <c:pt idx="337">
                  <c:v>995.185400694848</c:v>
                </c:pt>
                <c:pt idx="338">
                  <c:v>997.67336419658511</c:v>
                </c:pt>
                <c:pt idx="339">
                  <c:v>1000.1675476070766</c:v>
                </c:pt>
                <c:pt idx="340">
                  <c:v>1002.6679664760943</c:v>
                </c:pt>
                <c:pt idx="341">
                  <c:v>1005.1746363922845</c:v>
                </c:pt>
                <c:pt idx="342">
                  <c:v>1007.6875729832652</c:v>
                </c:pt>
                <c:pt idx="343">
                  <c:v>1010.2067919157233</c:v>
                </c:pt>
                <c:pt idx="344">
                  <c:v>1012.7323088955127</c:v>
                </c:pt>
                <c:pt idx="345">
                  <c:v>1015.2641396677515</c:v>
                </c:pt>
                <c:pt idx="346">
                  <c:v>1017.8023000169209</c:v>
                </c:pt>
                <c:pt idx="347">
                  <c:v>1020.3468057669631</c:v>
                </c:pt>
                <c:pt idx="348">
                  <c:v>1022.8976727813806</c:v>
                </c:pt>
                <c:pt idx="349">
                  <c:v>1025.454916963334</c:v>
                </c:pt>
                <c:pt idx="350">
                  <c:v>1028.0185542557424</c:v>
                </c:pt>
                <c:pt idx="351">
                  <c:v>1030.5886006413816</c:v>
                </c:pt>
                <c:pt idx="352">
                  <c:v>1033.1650721429851</c:v>
                </c:pt>
                <c:pt idx="353">
                  <c:v>1035.7479848233427</c:v>
                </c:pt>
                <c:pt idx="354">
                  <c:v>1038.337354785401</c:v>
                </c:pt>
                <c:pt idx="355">
                  <c:v>1040.9331981723644</c:v>
                </c:pt>
                <c:pt idx="356">
                  <c:v>1043.5355311677954</c:v>
                </c:pt>
                <c:pt idx="357">
                  <c:v>1046.1443699957149</c:v>
                </c:pt>
                <c:pt idx="358">
                  <c:v>1048.7597309207042</c:v>
                </c:pt>
                <c:pt idx="359">
                  <c:v>1051.3816302480059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8-4CB8-859B-9D059F7A3CA2}"/>
            </c:ext>
          </c:extLst>
        </c:ser>
        <c:ser>
          <c:idx val="2"/>
          <c:order val="1"/>
          <c:tx>
            <c:strRef>
              <c:f>'[1]Amortisatieschema Bruto-netto'!$D$10</c:f>
              <c:strCache>
                <c:ptCount val="1"/>
                <c:pt idx="0">
                  <c:v>Rente</c:v>
                </c:pt>
              </c:strCache>
            </c:strRef>
          </c:tx>
          <c:spPr>
            <a:solidFill>
              <a:srgbClr val="FFFFCC"/>
            </a:solidFill>
            <a:ln w="3175">
              <a:solidFill>
                <a:schemeClr val="tx1"/>
              </a:solidFill>
            </a:ln>
          </c:spPr>
          <c:val>
            <c:numRef>
              <c:f>'[1]Amortisatieschema Bruto-netto'!$D$11:$D$370</c:f>
              <c:numCache>
                <c:formatCode>#,##0.00</c:formatCode>
                <c:ptCount val="360"/>
                <c:pt idx="0">
                  <c:v>625</c:v>
                </c:pt>
                <c:pt idx="1">
                  <c:v>623.92747478919091</c:v>
                </c:pt>
                <c:pt idx="2">
                  <c:v>622.85226826535484</c:v>
                </c:pt>
                <c:pt idx="3">
                  <c:v>621.77437372520922</c:v>
                </c:pt>
                <c:pt idx="4">
                  <c:v>620.69378444871325</c:v>
                </c:pt>
                <c:pt idx="5">
                  <c:v>619.61049369902582</c:v>
                </c:pt>
                <c:pt idx="6">
                  <c:v>618.52449472246428</c:v>
                </c:pt>
                <c:pt idx="7">
                  <c:v>617.43578074846153</c:v>
                </c:pt>
                <c:pt idx="8">
                  <c:v>616.34434498952362</c:v>
                </c:pt>
                <c:pt idx="9">
                  <c:v>615.25018064118831</c:v>
                </c:pt>
                <c:pt idx="10">
                  <c:v>614.15328088198225</c:v>
                </c:pt>
                <c:pt idx="11">
                  <c:v>613.05363887337819</c:v>
                </c:pt>
                <c:pt idx="12">
                  <c:v>611.9512477597525</c:v>
                </c:pt>
                <c:pt idx="13">
                  <c:v>610.84610066834284</c:v>
                </c:pt>
                <c:pt idx="14">
                  <c:v>609.73819070920456</c:v>
                </c:pt>
                <c:pt idx="15">
                  <c:v>608.62751097516855</c:v>
                </c:pt>
                <c:pt idx="16">
                  <c:v>607.51405454179746</c:v>
                </c:pt>
                <c:pt idx="17">
                  <c:v>606.39781446734287</c:v>
                </c:pt>
                <c:pt idx="18">
                  <c:v>605.27878379270214</c:v>
                </c:pt>
                <c:pt idx="19">
                  <c:v>604.15695554137483</c:v>
                </c:pt>
                <c:pt idx="20">
                  <c:v>603.0323227194192</c:v>
                </c:pt>
                <c:pt idx="21">
                  <c:v>601.90487831540872</c:v>
                </c:pt>
                <c:pt idx="22">
                  <c:v>600.77461530038818</c:v>
                </c:pt>
                <c:pt idx="23">
                  <c:v>599.6415266278301</c:v>
                </c:pt>
                <c:pt idx="24">
                  <c:v>598.50560523359059</c:v>
                </c:pt>
                <c:pt idx="25">
                  <c:v>597.36684403586548</c:v>
                </c:pt>
                <c:pt idx="26">
                  <c:v>596.22523593514609</c:v>
                </c:pt>
                <c:pt idx="27">
                  <c:v>595.0807738141749</c:v>
                </c:pt>
                <c:pt idx="28">
                  <c:v>593.93345053790131</c:v>
                </c:pt>
                <c:pt idx="29">
                  <c:v>592.78325895343698</c:v>
                </c:pt>
                <c:pt idx="30">
                  <c:v>591.63019189001147</c:v>
                </c:pt>
                <c:pt idx="31">
                  <c:v>590.4742421589275</c:v>
                </c:pt>
                <c:pt idx="32">
                  <c:v>589.31540255351558</c:v>
                </c:pt>
                <c:pt idx="33">
                  <c:v>588.15366584909032</c:v>
                </c:pt>
                <c:pt idx="34">
                  <c:v>586.98902480290405</c:v>
                </c:pt>
                <c:pt idx="35">
                  <c:v>585.82147215410225</c:v>
                </c:pt>
                <c:pt idx="36">
                  <c:v>584.65100062367844</c:v>
                </c:pt>
                <c:pt idx="37">
                  <c:v>583.47760291442853</c:v>
                </c:pt>
                <c:pt idx="38">
                  <c:v>582.30127171090555</c:v>
                </c:pt>
                <c:pt idx="39">
                  <c:v>581.12199967937374</c:v>
                </c:pt>
                <c:pt idx="40">
                  <c:v>579.93977946776306</c:v>
                </c:pt>
                <c:pt idx="41">
                  <c:v>578.75460370562348</c:v>
                </c:pt>
                <c:pt idx="42">
                  <c:v>577.5664650040784</c:v>
                </c:pt>
                <c:pt idx="43">
                  <c:v>576.37535595577958</c:v>
                </c:pt>
                <c:pt idx="44">
                  <c:v>575.18126913485992</c:v>
                </c:pt>
                <c:pt idx="45">
                  <c:v>573.98419709688812</c:v>
                </c:pt>
                <c:pt idx="46">
                  <c:v>572.78413237882125</c:v>
                </c:pt>
                <c:pt idx="47">
                  <c:v>571.58106749895921</c:v>
                </c:pt>
                <c:pt idx="48">
                  <c:v>570.37499495689758</c:v>
                </c:pt>
                <c:pt idx="49">
                  <c:v>569.16590723348077</c:v>
                </c:pt>
                <c:pt idx="50">
                  <c:v>567.95379679075529</c:v>
                </c:pt>
                <c:pt idx="51">
                  <c:v>566.73865607192317</c:v>
                </c:pt>
                <c:pt idx="52">
                  <c:v>565.52047750129384</c:v>
                </c:pt>
                <c:pt idx="53">
                  <c:v>564.29925348423808</c:v>
                </c:pt>
                <c:pt idx="54">
                  <c:v>563.07497640713962</c:v>
                </c:pt>
                <c:pt idx="55">
                  <c:v>561.84763863734838</c:v>
                </c:pt>
                <c:pt idx="56">
                  <c:v>560.61723252313266</c:v>
                </c:pt>
                <c:pt idx="57">
                  <c:v>559.38375039363143</c:v>
                </c:pt>
                <c:pt idx="58">
                  <c:v>558.14718455880643</c:v>
                </c:pt>
                <c:pt idx="59">
                  <c:v>556.90752730939437</c:v>
                </c:pt>
                <c:pt idx="60">
                  <c:v>555.66477091685886</c:v>
                </c:pt>
                <c:pt idx="61">
                  <c:v>554.41890763334197</c:v>
                </c:pt>
                <c:pt idx="62">
                  <c:v>553.16992969161618</c:v>
                </c:pt>
                <c:pt idx="63">
                  <c:v>551.91782930503621</c:v>
                </c:pt>
                <c:pt idx="64">
                  <c:v>550.66259866748976</c:v>
                </c:pt>
                <c:pt idx="65">
                  <c:v>549.40422995334939</c:v>
                </c:pt>
                <c:pt idx="66">
                  <c:v>548.14271531742372</c:v>
                </c:pt>
                <c:pt idx="67">
                  <c:v>546.87804689490815</c:v>
                </c:pt>
                <c:pt idx="68">
                  <c:v>545.61021680133638</c:v>
                </c:pt>
                <c:pt idx="69">
                  <c:v>544.33921713253062</c:v>
                </c:pt>
                <c:pt idx="70">
                  <c:v>543.06503996455285</c:v>
                </c:pt>
                <c:pt idx="71">
                  <c:v>541.78767735365511</c:v>
                </c:pt>
                <c:pt idx="72">
                  <c:v>540.50712133623017</c:v>
                </c:pt>
                <c:pt idx="73">
                  <c:v>539.22336392876173</c:v>
                </c:pt>
                <c:pt idx="74">
                  <c:v>537.93639712777463</c:v>
                </c:pt>
                <c:pt idx="75">
                  <c:v>536.64621290978494</c:v>
                </c:pt>
                <c:pt idx="76">
                  <c:v>535.35280323125028</c:v>
                </c:pt>
                <c:pt idx="77">
                  <c:v>534.05616002851946</c:v>
                </c:pt>
                <c:pt idx="78">
                  <c:v>532.75627521778165</c:v>
                </c:pt>
                <c:pt idx="79">
                  <c:v>531.45314069501705</c:v>
                </c:pt>
                <c:pt idx="80">
                  <c:v>530.14674833594552</c:v>
                </c:pt>
                <c:pt idx="81">
                  <c:v>528.83708999597627</c:v>
                </c:pt>
                <c:pt idx="82">
                  <c:v>527.52415751015724</c:v>
                </c:pt>
                <c:pt idx="83">
                  <c:v>526.20794269312353</c:v>
                </c:pt>
                <c:pt idx="84">
                  <c:v>524.8884373390473</c:v>
                </c:pt>
                <c:pt idx="85">
                  <c:v>523.56563322158593</c:v>
                </c:pt>
                <c:pt idx="86">
                  <c:v>522.23952209383083</c:v>
                </c:pt>
                <c:pt idx="87">
                  <c:v>520.91009568825632</c:v>
                </c:pt>
                <c:pt idx="88">
                  <c:v>519.57734571666788</c:v>
                </c:pt>
                <c:pt idx="89">
                  <c:v>518.24126387015042</c:v>
                </c:pt>
                <c:pt idx="90">
                  <c:v>516.90184181901679</c:v>
                </c:pt>
                <c:pt idx="91">
                  <c:v>515.55907121275527</c:v>
                </c:pt>
                <c:pt idx="92">
                  <c:v>514.21294367997814</c:v>
                </c:pt>
                <c:pt idx="93">
                  <c:v>512.86345082836897</c:v>
                </c:pt>
                <c:pt idx="94">
                  <c:v>511.51058424463082</c:v>
                </c:pt>
                <c:pt idx="95">
                  <c:v>510.15433549443338</c:v>
                </c:pt>
                <c:pt idx="96">
                  <c:v>508.79469612236039</c:v>
                </c:pt>
                <c:pt idx="97">
                  <c:v>507.43165765185722</c:v>
                </c:pt>
                <c:pt idx="98">
                  <c:v>506.06521158517779</c:v>
                </c:pt>
                <c:pt idx="99">
                  <c:v>504.6953494033317</c:v>
                </c:pt>
                <c:pt idx="100">
                  <c:v>503.32206256603098</c:v>
                </c:pt>
                <c:pt idx="101">
                  <c:v>501.94534251163697</c:v>
                </c:pt>
                <c:pt idx="102">
                  <c:v>500.56518065710702</c:v>
                </c:pt>
                <c:pt idx="103">
                  <c:v>499.18156839794074</c:v>
                </c:pt>
                <c:pt idx="104">
                  <c:v>497.79449710812651</c:v>
                </c:pt>
                <c:pt idx="105">
                  <c:v>496.40395814008775</c:v>
                </c:pt>
                <c:pt idx="106">
                  <c:v>495.00994282462898</c:v>
                </c:pt>
                <c:pt idx="107">
                  <c:v>493.61244247088143</c:v>
                </c:pt>
                <c:pt idx="108">
                  <c:v>492.21144836624961</c:v>
                </c:pt>
                <c:pt idx="109">
                  <c:v>490.80695177635613</c:v>
                </c:pt>
                <c:pt idx="110">
                  <c:v>489.39894394498793</c:v>
                </c:pt>
                <c:pt idx="111">
                  <c:v>487.98741609404141</c:v>
                </c:pt>
                <c:pt idx="112">
                  <c:v>486.57235942346739</c:v>
                </c:pt>
                <c:pt idx="113">
                  <c:v>485.15376511121696</c:v>
                </c:pt>
                <c:pt idx="114">
                  <c:v>483.73162431318593</c:v>
                </c:pt>
                <c:pt idx="115">
                  <c:v>482.30592816315988</c:v>
                </c:pt>
                <c:pt idx="116">
                  <c:v>480.87666777275859</c:v>
                </c:pt>
                <c:pt idx="117">
                  <c:v>479.44383423138146</c:v>
                </c:pt>
                <c:pt idx="118">
                  <c:v>478.00741860615085</c:v>
                </c:pt>
                <c:pt idx="119">
                  <c:v>476.56741194185719</c:v>
                </c:pt>
                <c:pt idx="120">
                  <c:v>475.12380526090283</c:v>
                </c:pt>
                <c:pt idx="121">
                  <c:v>473.67658956324595</c:v>
                </c:pt>
                <c:pt idx="122">
                  <c:v>472.22575582634499</c:v>
                </c:pt>
                <c:pt idx="123">
                  <c:v>470.77129500510182</c:v>
                </c:pt>
                <c:pt idx="124">
                  <c:v>469.31319803180548</c:v>
                </c:pt>
                <c:pt idx="125">
                  <c:v>467.85145581607594</c:v>
                </c:pt>
                <c:pt idx="126">
                  <c:v>466.38605924480709</c:v>
                </c:pt>
                <c:pt idx="127">
                  <c:v>464.91699918211003</c:v>
                </c:pt>
                <c:pt idx="128">
                  <c:v>463.44426646925632</c:v>
                </c:pt>
                <c:pt idx="129">
                  <c:v>461.96785192462039</c:v>
                </c:pt>
                <c:pt idx="130">
                  <c:v>460.48774634362286</c:v>
                </c:pt>
                <c:pt idx="131">
                  <c:v>459.00394049867288</c:v>
                </c:pt>
                <c:pt idx="132">
                  <c:v>457.51642513911048</c:v>
                </c:pt>
                <c:pt idx="133">
                  <c:v>456.0251909911492</c:v>
                </c:pt>
                <c:pt idx="134">
                  <c:v>454.53022875781807</c:v>
                </c:pt>
                <c:pt idx="135">
                  <c:v>453.03152911890351</c:v>
                </c:pt>
                <c:pt idx="136">
                  <c:v>451.52908273089162</c:v>
                </c:pt>
                <c:pt idx="137">
                  <c:v>450.02288022690982</c:v>
                </c:pt>
                <c:pt idx="138">
                  <c:v>448.51291221666798</c:v>
                </c:pt>
                <c:pt idx="139">
                  <c:v>446.99916928640067</c:v>
                </c:pt>
                <c:pt idx="140">
                  <c:v>445.48164199880762</c:v>
                </c:pt>
                <c:pt idx="141">
                  <c:v>443.96032089299553</c:v>
                </c:pt>
                <c:pt idx="142">
                  <c:v>442.43519648441901</c:v>
                </c:pt>
                <c:pt idx="143">
                  <c:v>440.90625926482102</c:v>
                </c:pt>
                <c:pt idx="144">
                  <c:v>439.37349970217389</c:v>
                </c:pt>
                <c:pt idx="145">
                  <c:v>437.83690824062029</c:v>
                </c:pt>
                <c:pt idx="146">
                  <c:v>436.29647530041279</c:v>
                </c:pt>
                <c:pt idx="147">
                  <c:v>434.75219127785471</c:v>
                </c:pt>
                <c:pt idx="148">
                  <c:v>433.20404654524026</c:v>
                </c:pt>
                <c:pt idx="149">
                  <c:v>431.65203145079431</c:v>
                </c:pt>
                <c:pt idx="150">
                  <c:v>430.09613631861225</c:v>
                </c:pt>
                <c:pt idx="151">
                  <c:v>428.53635144859976</c:v>
                </c:pt>
                <c:pt idx="152">
                  <c:v>426.9726671164122</c:v>
                </c:pt>
                <c:pt idx="153">
                  <c:v>425.40507357339419</c:v>
                </c:pt>
                <c:pt idx="154">
                  <c:v>423.83356104651858</c:v>
                </c:pt>
                <c:pt idx="155">
                  <c:v>422.25811973832583</c:v>
                </c:pt>
                <c:pt idx="156">
                  <c:v>420.67873982686257</c:v>
                </c:pt>
                <c:pt idx="157">
                  <c:v>419.09541146562066</c:v>
                </c:pt>
                <c:pt idx="158">
                  <c:v>417.50812478347569</c:v>
                </c:pt>
                <c:pt idx="159">
                  <c:v>415.91686988462533</c:v>
                </c:pt>
                <c:pt idx="160">
                  <c:v>414.32163684852782</c:v>
                </c:pt>
                <c:pt idx="161">
                  <c:v>412.72241572984012</c:v>
                </c:pt>
                <c:pt idx="162">
                  <c:v>411.11919655835567</c:v>
                </c:pt>
                <c:pt idx="163">
                  <c:v>409.51196933894249</c:v>
                </c:pt>
                <c:pt idx="164">
                  <c:v>407.90072405148072</c:v>
                </c:pt>
                <c:pt idx="165">
                  <c:v>406.28545065080039</c:v>
                </c:pt>
                <c:pt idx="166">
                  <c:v>404.66613906661831</c:v>
                </c:pt>
                <c:pt idx="167">
                  <c:v>403.04277920347573</c:v>
                </c:pt>
                <c:pt idx="168">
                  <c:v>401.41536094067538</c:v>
                </c:pt>
                <c:pt idx="169">
                  <c:v>399.78387413221805</c:v>
                </c:pt>
                <c:pt idx="170">
                  <c:v>398.14830860673948</c:v>
                </c:pt>
                <c:pt idx="171">
                  <c:v>396.50865416744728</c:v>
                </c:pt>
                <c:pt idx="172">
                  <c:v>394.86490059205681</c:v>
                </c:pt>
                <c:pt idx="173">
                  <c:v>393.21703763272791</c:v>
                </c:pt>
                <c:pt idx="174">
                  <c:v>391.56505501600071</c:v>
                </c:pt>
                <c:pt idx="175">
                  <c:v>389.90894244273164</c:v>
                </c:pt>
                <c:pt idx="176">
                  <c:v>388.24868958802932</c:v>
                </c:pt>
                <c:pt idx="177">
                  <c:v>386.58428610119034</c:v>
                </c:pt>
                <c:pt idx="178">
                  <c:v>384.91572160563425</c:v>
                </c:pt>
                <c:pt idx="179">
                  <c:v>383.24298569883928</c:v>
                </c:pt>
                <c:pt idx="180">
                  <c:v>381.56606795227736</c:v>
                </c:pt>
                <c:pt idx="181">
                  <c:v>379.88495791134898</c:v>
                </c:pt>
                <c:pt idx="182">
                  <c:v>378.1996450953182</c:v>
                </c:pt>
                <c:pt idx="183">
                  <c:v>376.51011899724745</c:v>
                </c:pt>
                <c:pt idx="184">
                  <c:v>374.81636908393153</c:v>
                </c:pt>
                <c:pt idx="185">
                  <c:v>373.1183847958323</c:v>
                </c:pt>
                <c:pt idx="186">
                  <c:v>371.41615554701281</c:v>
                </c:pt>
                <c:pt idx="187">
                  <c:v>369.70967072507125</c:v>
                </c:pt>
                <c:pt idx="188">
                  <c:v>367.99891969107483</c:v>
                </c:pt>
                <c:pt idx="189">
                  <c:v>366.28389177949344</c:v>
                </c:pt>
                <c:pt idx="190">
                  <c:v>364.5645762981332</c:v>
                </c:pt>
                <c:pt idx="191">
                  <c:v>362.84096252806944</c:v>
                </c:pt>
                <c:pt idx="192">
                  <c:v>361.11303972358047</c:v>
                </c:pt>
                <c:pt idx="193">
                  <c:v>359.38079711208042</c:v>
                </c:pt>
                <c:pt idx="194">
                  <c:v>357.64422389405149</c:v>
                </c:pt>
                <c:pt idx="195">
                  <c:v>355.90330924297763</c:v>
                </c:pt>
                <c:pt idx="196">
                  <c:v>354.15804230527601</c:v>
                </c:pt>
                <c:pt idx="197">
                  <c:v>352.4084122002302</c:v>
                </c:pt>
                <c:pt idx="198">
                  <c:v>350.65440801992168</c:v>
                </c:pt>
                <c:pt idx="199">
                  <c:v>348.89601882916241</c:v>
                </c:pt>
                <c:pt idx="200">
                  <c:v>347.13323366542619</c:v>
                </c:pt>
                <c:pt idx="201">
                  <c:v>345.36604153878073</c:v>
                </c:pt>
                <c:pt idx="202">
                  <c:v>343.59443143181858</c:v>
                </c:pt>
                <c:pt idx="203">
                  <c:v>341.81839229958911</c:v>
                </c:pt>
                <c:pt idx="204">
                  <c:v>340.037913069529</c:v>
                </c:pt>
                <c:pt idx="205">
                  <c:v>338.25298264139377</c:v>
                </c:pt>
                <c:pt idx="206">
                  <c:v>336.46358988718822</c:v>
                </c:pt>
                <c:pt idx="207">
                  <c:v>334.66972365109706</c:v>
                </c:pt>
                <c:pt idx="208">
                  <c:v>332.87137274941574</c:v>
                </c:pt>
                <c:pt idx="209">
                  <c:v>331.06852597048027</c:v>
                </c:pt>
                <c:pt idx="210">
                  <c:v>329.26117207459737</c:v>
                </c:pt>
                <c:pt idx="211">
                  <c:v>327.44929979397483</c:v>
                </c:pt>
                <c:pt idx="212">
                  <c:v>325.63289783265071</c:v>
                </c:pt>
                <c:pt idx="213">
                  <c:v>323.81195486642326</c:v>
                </c:pt>
                <c:pt idx="214">
                  <c:v>321.98645954278027</c:v>
                </c:pt>
                <c:pt idx="215">
                  <c:v>320.15640048082815</c:v>
                </c:pt>
                <c:pt idx="216">
                  <c:v>318.32176627122118</c:v>
                </c:pt>
                <c:pt idx="217">
                  <c:v>316.48254547609014</c:v>
                </c:pt>
                <c:pt idx="218">
                  <c:v>314.63872662897131</c:v>
                </c:pt>
                <c:pt idx="219">
                  <c:v>312.79029823473462</c:v>
                </c:pt>
                <c:pt idx="220">
                  <c:v>310.93724876951245</c:v>
                </c:pt>
                <c:pt idx="221">
                  <c:v>309.07956668062718</c:v>
                </c:pt>
                <c:pt idx="222">
                  <c:v>307.21724038651968</c:v>
                </c:pt>
                <c:pt idx="223">
                  <c:v>305.35025827667693</c:v>
                </c:pt>
                <c:pt idx="224">
                  <c:v>303.4786087115595</c:v>
                </c:pt>
                <c:pt idx="225">
                  <c:v>301.60228002252933</c:v>
                </c:pt>
                <c:pt idx="226">
                  <c:v>299.72126051177662</c:v>
                </c:pt>
                <c:pt idx="227">
                  <c:v>297.83553845224702</c:v>
                </c:pt>
                <c:pt idx="228">
                  <c:v>295.94510208756856</c:v>
                </c:pt>
                <c:pt idx="229">
                  <c:v>294.04993963197842</c:v>
                </c:pt>
                <c:pt idx="230">
                  <c:v>292.15003927024929</c:v>
                </c:pt>
                <c:pt idx="231">
                  <c:v>290.24538915761588</c:v>
                </c:pt>
                <c:pt idx="232">
                  <c:v>288.33597741970078</c:v>
                </c:pt>
                <c:pt idx="233">
                  <c:v>286.42179215244101</c:v>
                </c:pt>
                <c:pt idx="234">
                  <c:v>284.50282142201303</c:v>
                </c:pt>
                <c:pt idx="235">
                  <c:v>282.57905326475901</c:v>
                </c:pt>
                <c:pt idx="236">
                  <c:v>280.65047568711185</c:v>
                </c:pt>
                <c:pt idx="237">
                  <c:v>278.71707666552055</c:v>
                </c:pt>
                <c:pt idx="238">
                  <c:v>276.77884414637532</c:v>
                </c:pt>
                <c:pt idx="239">
                  <c:v>274.83576604593219</c:v>
                </c:pt>
                <c:pt idx="240">
                  <c:v>272.88783025023793</c:v>
                </c:pt>
                <c:pt idx="241">
                  <c:v>270.93502461505449</c:v>
                </c:pt>
                <c:pt idx="242">
                  <c:v>268.97733696578302</c:v>
                </c:pt>
                <c:pt idx="243">
                  <c:v>267.01475509738844</c:v>
                </c:pt>
                <c:pt idx="244">
                  <c:v>265.04726677432285</c:v>
                </c:pt>
                <c:pt idx="245">
                  <c:v>263.07485973044959</c:v>
                </c:pt>
                <c:pt idx="246">
                  <c:v>261.09752166896664</c:v>
                </c:pt>
                <c:pt idx="247">
                  <c:v>259.11524026233002</c:v>
                </c:pt>
                <c:pt idx="248">
                  <c:v>257.12800315217675</c:v>
                </c:pt>
                <c:pt idx="249">
                  <c:v>255.13579794924809</c:v>
                </c:pt>
                <c:pt idx="250">
                  <c:v>253.13861223331216</c:v>
                </c:pt>
                <c:pt idx="251">
                  <c:v>251.13643355308636</c:v>
                </c:pt>
                <c:pt idx="252">
                  <c:v>249.12924942615999</c:v>
                </c:pt>
                <c:pt idx="253">
                  <c:v>247.11704733891634</c:v>
                </c:pt>
                <c:pt idx="254">
                  <c:v>245.09981474645454</c:v>
                </c:pt>
                <c:pt idx="255">
                  <c:v>243.07753907251163</c:v>
                </c:pt>
                <c:pt idx="256">
                  <c:v>241.05020770938384</c:v>
                </c:pt>
                <c:pt idx="257">
                  <c:v>239.01780801784824</c:v>
                </c:pt>
                <c:pt idx="258">
                  <c:v>236.98032732708381</c:v>
                </c:pt>
                <c:pt idx="259">
                  <c:v>234.9377529345924</c:v>
                </c:pt>
                <c:pt idx="260">
                  <c:v>232.89007210611985</c:v>
                </c:pt>
                <c:pt idx="261">
                  <c:v>230.83727207557607</c:v>
                </c:pt>
                <c:pt idx="262">
                  <c:v>228.77934004495592</c:v>
                </c:pt>
                <c:pt idx="263">
                  <c:v>226.71626318425925</c:v>
                </c:pt>
                <c:pt idx="264">
                  <c:v>224.64802863141085</c:v>
                </c:pt>
                <c:pt idx="265">
                  <c:v>222.57462349218031</c:v>
                </c:pt>
                <c:pt idx="266">
                  <c:v>220.49603484010171</c:v>
                </c:pt>
                <c:pt idx="267">
                  <c:v>218.41224971639289</c:v>
                </c:pt>
                <c:pt idx="268">
                  <c:v>216.32325512987481</c:v>
                </c:pt>
                <c:pt idx="269">
                  <c:v>214.22903805689043</c:v>
                </c:pt>
                <c:pt idx="270">
                  <c:v>212.12958544122355</c:v>
                </c:pt>
                <c:pt idx="271">
                  <c:v>210.02488419401757</c:v>
                </c:pt>
                <c:pt idx="272">
                  <c:v>207.91492119369354</c:v>
                </c:pt>
                <c:pt idx="273">
                  <c:v>205.7996832858687</c:v>
                </c:pt>
                <c:pt idx="274">
                  <c:v>203.67915728327432</c:v>
                </c:pt>
                <c:pt idx="275">
                  <c:v>201.55332996567344</c:v>
                </c:pt>
                <c:pt idx="276">
                  <c:v>199.42218807977858</c:v>
                </c:pt>
                <c:pt idx="277">
                  <c:v>197.28571833916897</c:v>
                </c:pt>
                <c:pt idx="278">
                  <c:v>195.14390742420781</c:v>
                </c:pt>
                <c:pt idx="279">
                  <c:v>192.99674198195927</c:v>
                </c:pt>
                <c:pt idx="280">
                  <c:v>190.84420862610509</c:v>
                </c:pt>
                <c:pt idx="281">
                  <c:v>188.68629393686129</c:v>
                </c:pt>
                <c:pt idx="282">
                  <c:v>186.52298446089435</c:v>
                </c:pt>
                <c:pt idx="283">
                  <c:v>184.35426671123753</c:v>
                </c:pt>
                <c:pt idx="284">
                  <c:v>182.18012716720656</c:v>
                </c:pt>
                <c:pt idx="285">
                  <c:v>180.00055227431551</c:v>
                </c:pt>
                <c:pt idx="286">
                  <c:v>177.81552844419221</c:v>
                </c:pt>
                <c:pt idx="287">
                  <c:v>175.62504205449363</c:v>
                </c:pt>
                <c:pt idx="288">
                  <c:v>173.42907944882083</c:v>
                </c:pt>
                <c:pt idx="289">
                  <c:v>171.22762693663378</c:v>
                </c:pt>
                <c:pt idx="290">
                  <c:v>169.02067079316632</c:v>
                </c:pt>
                <c:pt idx="291">
                  <c:v>166.80819725934015</c:v>
                </c:pt>
                <c:pt idx="292">
                  <c:v>164.59019254167941</c:v>
                </c:pt>
                <c:pt idx="293">
                  <c:v>162.36664281222457</c:v>
                </c:pt>
                <c:pt idx="294">
                  <c:v>160.13753420844606</c:v>
                </c:pt>
                <c:pt idx="295">
                  <c:v>157.90285283315811</c:v>
                </c:pt>
                <c:pt idx="296">
                  <c:v>155.66258475443195</c:v>
                </c:pt>
                <c:pt idx="297">
                  <c:v>153.41671600550896</c:v>
                </c:pt>
                <c:pt idx="298">
                  <c:v>151.16523258471366</c:v>
                </c:pt>
                <c:pt idx="299">
                  <c:v>148.9081204553664</c:v>
                </c:pt>
                <c:pt idx="300">
                  <c:v>146.64536554569574</c:v>
                </c:pt>
                <c:pt idx="301">
                  <c:v>144.37695374875094</c:v>
                </c:pt>
                <c:pt idx="302">
                  <c:v>142.10287092231374</c:v>
                </c:pt>
                <c:pt idx="303">
                  <c:v>139.82310288881044</c:v>
                </c:pt>
                <c:pt idx="304">
                  <c:v>137.53763543522342</c:v>
                </c:pt>
                <c:pt idx="305">
                  <c:v>135.2464543130024</c:v>
                </c:pt>
                <c:pt idx="306">
                  <c:v>132.94954523797585</c:v>
                </c:pt>
                <c:pt idx="307">
                  <c:v>130.64689389026174</c:v>
                </c:pt>
                <c:pt idx="308">
                  <c:v>128.33848591417831</c:v>
                </c:pt>
                <c:pt idx="309">
                  <c:v>126.02430691815469</c:v>
                </c:pt>
                <c:pt idx="310">
                  <c:v>123.70434247464101</c:v>
                </c:pt>
                <c:pt idx="311">
                  <c:v>121.37857812001856</c:v>
                </c:pt>
                <c:pt idx="312">
                  <c:v>119.04699935450952</c:v>
                </c:pt>
                <c:pt idx="313">
                  <c:v>116.70959164208675</c:v>
                </c:pt>
                <c:pt idx="314">
                  <c:v>114.36634041038288</c:v>
                </c:pt>
                <c:pt idx="315">
                  <c:v>112.01723105059978</c:v>
                </c:pt>
                <c:pt idx="316">
                  <c:v>109.66224891741722</c:v>
                </c:pt>
                <c:pt idx="317">
                  <c:v>107.30137932890169</c:v>
                </c:pt>
                <c:pt idx="318">
                  <c:v>104.9346075664149</c:v>
                </c:pt>
                <c:pt idx="319">
                  <c:v>102.56191887452185</c:v>
                </c:pt>
                <c:pt idx="320">
                  <c:v>100.1832984608991</c:v>
                </c:pt>
                <c:pt idx="321">
                  <c:v>97.798731496242269</c:v>
                </c:pt>
                <c:pt idx="322">
                  <c:v>95.408203114173816</c:v>
                </c:pt>
                <c:pt idx="323">
                  <c:v>93.011698411150178</c:v>
                </c:pt>
                <c:pt idx="324">
                  <c:v>90.609202446368968</c:v>
                </c:pt>
                <c:pt idx="325">
                  <c:v>88.200700241675847</c:v>
                </c:pt>
                <c:pt idx="326">
                  <c:v>85.786176781470957</c:v>
                </c:pt>
                <c:pt idx="327">
                  <c:v>83.365617012615573</c:v>
                </c:pt>
                <c:pt idx="328">
                  <c:v>80.939005844338055</c:v>
                </c:pt>
                <c:pt idx="329">
                  <c:v>78.506328148139843</c:v>
                </c:pt>
                <c:pt idx="330">
                  <c:v>76.067568757701125</c:v>
                </c:pt>
                <c:pt idx="331">
                  <c:v>73.622712468786304</c:v>
                </c:pt>
                <c:pt idx="332">
                  <c:v>71.171744039149203</c:v>
                </c:pt>
                <c:pt idx="333">
                  <c:v>68.714648188438005</c:v>
                </c:pt>
                <c:pt idx="334">
                  <c:v>66.251409598100039</c:v>
                </c:pt>
                <c:pt idx="335">
                  <c:v>63.782012911286223</c:v>
                </c:pt>
                <c:pt idx="336">
                  <c:v>61.306442732755379</c:v>
                </c:pt>
                <c:pt idx="337">
                  <c:v>58.824683628778196</c:v>
                </c:pt>
                <c:pt idx="338">
                  <c:v>56.336720127041076</c:v>
                </c:pt>
                <c:pt idx="339">
                  <c:v>53.842536716549624</c:v>
                </c:pt>
                <c:pt idx="340">
                  <c:v>51.342117847531931</c:v>
                </c:pt>
                <c:pt idx="341">
                  <c:v>48.835447931341683</c:v>
                </c:pt>
                <c:pt idx="342">
                  <c:v>46.322511340360983</c:v>
                </c:pt>
                <c:pt idx="343">
                  <c:v>43.803292407902823</c:v>
                </c:pt>
                <c:pt idx="344">
                  <c:v>41.277775428113507</c:v>
                </c:pt>
                <c:pt idx="345">
                  <c:v>38.74594465587473</c:v>
                </c:pt>
                <c:pt idx="346">
                  <c:v>36.207784306705342</c:v>
                </c:pt>
                <c:pt idx="347">
                  <c:v>33.663278556663045</c:v>
                </c:pt>
                <c:pt idx="348">
                  <c:v>31.112411542245635</c:v>
                </c:pt>
                <c:pt idx="349">
                  <c:v>28.555167360292184</c:v>
                </c:pt>
                <c:pt idx="350">
                  <c:v>25.991530067883847</c:v>
                </c:pt>
                <c:pt idx="351">
                  <c:v>23.421483682244489</c:v>
                </c:pt>
                <c:pt idx="352">
                  <c:v>20.845012180641039</c:v>
                </c:pt>
                <c:pt idx="353">
                  <c:v>18.262099500283576</c:v>
                </c:pt>
                <c:pt idx="354">
                  <c:v>15.672729538225219</c:v>
                </c:pt>
                <c:pt idx="355">
                  <c:v>13.076886151261718</c:v>
                </c:pt>
                <c:pt idx="356">
                  <c:v>10.474553155830806</c:v>
                </c:pt>
                <c:pt idx="357">
                  <c:v>7.8657143279113173</c:v>
                </c:pt>
                <c:pt idx="358">
                  <c:v>5.2503534029220305</c:v>
                </c:pt>
                <c:pt idx="359">
                  <c:v>2.6284540756202701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8-4CB8-859B-9D059F7A3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92992"/>
        <c:axId val="212711296"/>
      </c:areaChart>
      <c:catAx>
        <c:axId val="212692992"/>
        <c:scaling>
          <c:orientation val="minMax"/>
        </c:scaling>
        <c:delete val="1"/>
        <c:axPos val="t"/>
        <c:majorTickMark val="out"/>
        <c:minorTickMark val="none"/>
        <c:tickLblPos val="none"/>
        <c:crossAx val="212711296"/>
        <c:crosses val="autoZero"/>
        <c:auto val="0"/>
        <c:lblAlgn val="ctr"/>
        <c:lblOffset val="100"/>
        <c:noMultiLvlLbl val="0"/>
      </c:catAx>
      <c:valAx>
        <c:axId val="212711296"/>
        <c:scaling>
          <c:orientation val="maxMin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one"/>
        <c:crossAx val="21269299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7</xdr:col>
      <xdr:colOff>0</xdr:colOff>
      <xdr:row>6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719FA73-B2E9-4800-BD33-9758831E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Hypotheeksche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S DIT"/>
      <sheetName val="Rente en aflossing per maand"/>
      <sheetName val="Amortisatieschema Bruto-netto"/>
      <sheetName val="Blad1"/>
    </sheetNames>
    <sheetDataSet>
      <sheetData sheetId="0"/>
      <sheetData sheetId="1"/>
      <sheetData sheetId="2">
        <row r="10">
          <cell r="D10" t="str">
            <v>Rente</v>
          </cell>
          <cell r="E10" t="str">
            <v>Aflossing</v>
          </cell>
        </row>
        <row r="11">
          <cell r="D11">
            <v>625</v>
          </cell>
          <cell r="E11">
            <v>429.01008432362619</v>
          </cell>
        </row>
        <row r="12">
          <cell r="D12">
            <v>623.92747478919091</v>
          </cell>
          <cell r="E12">
            <v>430.08260953443528</v>
          </cell>
        </row>
        <row r="13">
          <cell r="D13">
            <v>622.85226826535484</v>
          </cell>
          <cell r="E13">
            <v>431.15781605827135</v>
          </cell>
        </row>
        <row r="14">
          <cell r="D14">
            <v>621.77437372520922</v>
          </cell>
          <cell r="E14">
            <v>432.23571059841697</v>
          </cell>
        </row>
        <row r="15">
          <cell r="D15">
            <v>620.69378444871325</v>
          </cell>
          <cell r="E15">
            <v>433.31629987491294</v>
          </cell>
        </row>
        <row r="16">
          <cell r="D16">
            <v>619.61049369902582</v>
          </cell>
          <cell r="E16">
            <v>434.39959062460036</v>
          </cell>
        </row>
        <row r="17">
          <cell r="D17">
            <v>618.52449472246428</v>
          </cell>
          <cell r="E17">
            <v>435.48558960116191</v>
          </cell>
        </row>
        <row r="18">
          <cell r="D18">
            <v>617.43578074846153</v>
          </cell>
          <cell r="E18">
            <v>436.57430357516466</v>
          </cell>
        </row>
        <row r="19">
          <cell r="D19">
            <v>616.34434498952362</v>
          </cell>
          <cell r="E19">
            <v>437.66573933410257</v>
          </cell>
        </row>
        <row r="20">
          <cell r="D20">
            <v>615.25018064118831</v>
          </cell>
          <cell r="E20">
            <v>438.75990368243788</v>
          </cell>
        </row>
        <row r="21">
          <cell r="D21">
            <v>614.15328088198225</v>
          </cell>
          <cell r="E21">
            <v>439.85680344164393</v>
          </cell>
        </row>
        <row r="22">
          <cell r="D22">
            <v>613.05363887337819</v>
          </cell>
          <cell r="E22">
            <v>440.956445450248</v>
          </cell>
        </row>
        <row r="23">
          <cell r="D23">
            <v>611.9512477597525</v>
          </cell>
          <cell r="E23">
            <v>442.05883656387368</v>
          </cell>
        </row>
        <row r="24">
          <cell r="D24">
            <v>610.84610066834284</v>
          </cell>
          <cell r="E24">
            <v>443.16398365528335</v>
          </cell>
        </row>
        <row r="25">
          <cell r="D25">
            <v>609.73819070920456</v>
          </cell>
          <cell r="E25">
            <v>444.27189361442163</v>
          </cell>
        </row>
        <row r="26">
          <cell r="D26">
            <v>608.62751097516855</v>
          </cell>
          <cell r="E26">
            <v>445.38257334845764</v>
          </cell>
        </row>
        <row r="27">
          <cell r="D27">
            <v>607.51405454179746</v>
          </cell>
          <cell r="E27">
            <v>446.49602978182872</v>
          </cell>
        </row>
        <row r="28">
          <cell r="D28">
            <v>606.39781446734287</v>
          </cell>
          <cell r="E28">
            <v>447.61226985628332</v>
          </cell>
        </row>
        <row r="29">
          <cell r="D29">
            <v>605.27878379270214</v>
          </cell>
          <cell r="E29">
            <v>448.73130053092405</v>
          </cell>
        </row>
        <row r="30">
          <cell r="D30">
            <v>604.15695554137483</v>
          </cell>
          <cell r="E30">
            <v>449.85312878225136</v>
          </cell>
        </row>
        <row r="31">
          <cell r="D31">
            <v>603.0323227194192</v>
          </cell>
          <cell r="E31">
            <v>450.97776160420699</v>
          </cell>
        </row>
        <row r="32">
          <cell r="D32">
            <v>601.90487831540872</v>
          </cell>
          <cell r="E32">
            <v>452.10520600821746</v>
          </cell>
        </row>
        <row r="33">
          <cell r="D33">
            <v>600.77461530038818</v>
          </cell>
          <cell r="E33">
            <v>453.23546902323801</v>
          </cell>
        </row>
        <row r="34">
          <cell r="D34">
            <v>599.6415266278301</v>
          </cell>
          <cell r="E34">
            <v>454.36855769579608</v>
          </cell>
        </row>
        <row r="35">
          <cell r="D35">
            <v>598.50560523359059</v>
          </cell>
          <cell r="E35">
            <v>455.5044790900356</v>
          </cell>
        </row>
        <row r="36">
          <cell r="D36">
            <v>597.36684403586548</v>
          </cell>
          <cell r="E36">
            <v>456.6432402877607</v>
          </cell>
        </row>
        <row r="37">
          <cell r="D37">
            <v>596.22523593514609</v>
          </cell>
          <cell r="E37">
            <v>457.7848483884801</v>
          </cell>
        </row>
        <row r="38">
          <cell r="D38">
            <v>595.0807738141749</v>
          </cell>
          <cell r="E38">
            <v>458.92931050945128</v>
          </cell>
        </row>
        <row r="39">
          <cell r="D39">
            <v>593.93345053790131</v>
          </cell>
          <cell r="E39">
            <v>460.07663378572488</v>
          </cell>
        </row>
        <row r="40">
          <cell r="D40">
            <v>592.78325895343698</v>
          </cell>
          <cell r="E40">
            <v>461.2268253701892</v>
          </cell>
        </row>
        <row r="41">
          <cell r="D41">
            <v>591.63019189001147</v>
          </cell>
          <cell r="E41">
            <v>462.37989243361471</v>
          </cell>
        </row>
        <row r="42">
          <cell r="D42">
            <v>590.4742421589275</v>
          </cell>
          <cell r="E42">
            <v>463.53584216469869</v>
          </cell>
        </row>
        <row r="43">
          <cell r="D43">
            <v>589.31540255351558</v>
          </cell>
          <cell r="E43">
            <v>464.69468177011061</v>
          </cell>
        </row>
        <row r="44">
          <cell r="D44">
            <v>588.15366584909032</v>
          </cell>
          <cell r="E44">
            <v>465.85641847453587</v>
          </cell>
        </row>
        <row r="45">
          <cell r="D45">
            <v>586.98902480290405</v>
          </cell>
          <cell r="E45">
            <v>467.02105952072213</v>
          </cell>
        </row>
        <row r="46">
          <cell r="D46">
            <v>585.82147215410225</v>
          </cell>
          <cell r="E46">
            <v>468.18861216952394</v>
          </cell>
        </row>
        <row r="47">
          <cell r="D47">
            <v>584.65100062367844</v>
          </cell>
          <cell r="E47">
            <v>469.35908369994775</v>
          </cell>
        </row>
        <row r="48">
          <cell r="D48">
            <v>583.47760291442853</v>
          </cell>
          <cell r="E48">
            <v>470.53248140919766</v>
          </cell>
        </row>
        <row r="49">
          <cell r="D49">
            <v>582.30127171090555</v>
          </cell>
          <cell r="E49">
            <v>471.70881261272064</v>
          </cell>
        </row>
        <row r="50">
          <cell r="D50">
            <v>581.12199967937374</v>
          </cell>
          <cell r="E50">
            <v>472.88808464425244</v>
          </cell>
        </row>
        <row r="51">
          <cell r="D51">
            <v>579.93977946776306</v>
          </cell>
          <cell r="E51">
            <v>474.07030485586313</v>
          </cell>
        </row>
        <row r="52">
          <cell r="D52">
            <v>578.75460370562348</v>
          </cell>
          <cell r="E52">
            <v>475.25548061800271</v>
          </cell>
        </row>
        <row r="53">
          <cell r="D53">
            <v>577.5664650040784</v>
          </cell>
          <cell r="E53">
            <v>476.44361931954779</v>
          </cell>
        </row>
        <row r="54">
          <cell r="D54">
            <v>576.37535595577958</v>
          </cell>
          <cell r="E54">
            <v>477.63472836784661</v>
          </cell>
        </row>
        <row r="55">
          <cell r="D55">
            <v>575.18126913485992</v>
          </cell>
          <cell r="E55">
            <v>478.82881518876627</v>
          </cell>
        </row>
        <row r="56">
          <cell r="D56">
            <v>573.98419709688812</v>
          </cell>
          <cell r="E56">
            <v>480.02588722673806</v>
          </cell>
        </row>
        <row r="57">
          <cell r="D57">
            <v>572.78413237882125</v>
          </cell>
          <cell r="E57">
            <v>481.22595194480493</v>
          </cell>
        </row>
        <row r="58">
          <cell r="D58">
            <v>571.58106749895921</v>
          </cell>
          <cell r="E58">
            <v>482.42901682466697</v>
          </cell>
        </row>
        <row r="59">
          <cell r="D59">
            <v>570.37499495689758</v>
          </cell>
          <cell r="E59">
            <v>483.63508936672861</v>
          </cell>
        </row>
        <row r="60">
          <cell r="D60">
            <v>569.16590723348077</v>
          </cell>
          <cell r="E60">
            <v>484.84417709014542</v>
          </cell>
        </row>
        <row r="61">
          <cell r="D61">
            <v>567.95379679075529</v>
          </cell>
          <cell r="E61">
            <v>486.0562875328709</v>
          </cell>
        </row>
        <row r="62">
          <cell r="D62">
            <v>566.73865607192317</v>
          </cell>
          <cell r="E62">
            <v>487.27142825170301</v>
          </cell>
        </row>
        <row r="63">
          <cell r="D63">
            <v>565.52047750129384</v>
          </cell>
          <cell r="E63">
            <v>488.48960682233235</v>
          </cell>
        </row>
        <row r="64">
          <cell r="D64">
            <v>564.29925348423808</v>
          </cell>
          <cell r="E64">
            <v>489.71083083938811</v>
          </cell>
        </row>
        <row r="65">
          <cell r="D65">
            <v>563.07497640713962</v>
          </cell>
          <cell r="E65">
            <v>490.93510791648657</v>
          </cell>
        </row>
        <row r="66">
          <cell r="D66">
            <v>561.84763863734838</v>
          </cell>
          <cell r="E66">
            <v>492.16244568627781</v>
          </cell>
        </row>
        <row r="67">
          <cell r="D67">
            <v>560.61723252313266</v>
          </cell>
          <cell r="E67">
            <v>493.39285180049353</v>
          </cell>
        </row>
        <row r="68">
          <cell r="D68">
            <v>559.38375039363143</v>
          </cell>
          <cell r="E68">
            <v>494.62633392999476</v>
          </cell>
        </row>
        <row r="69">
          <cell r="D69">
            <v>558.14718455880643</v>
          </cell>
          <cell r="E69">
            <v>495.86289976481976</v>
          </cell>
        </row>
        <row r="70">
          <cell r="D70">
            <v>556.90752730939437</v>
          </cell>
          <cell r="E70">
            <v>497.10255701423182</v>
          </cell>
        </row>
        <row r="71">
          <cell r="D71">
            <v>555.66477091685886</v>
          </cell>
          <cell r="E71">
            <v>498.34531340676733</v>
          </cell>
        </row>
        <row r="72">
          <cell r="D72">
            <v>554.41890763334197</v>
          </cell>
          <cell r="E72">
            <v>499.59117669028421</v>
          </cell>
        </row>
        <row r="73">
          <cell r="D73">
            <v>553.16992969161618</v>
          </cell>
          <cell r="E73">
            <v>500.84015463201001</v>
          </cell>
        </row>
        <row r="74">
          <cell r="D74">
            <v>551.91782930503621</v>
          </cell>
          <cell r="E74">
            <v>502.09225501858998</v>
          </cell>
        </row>
        <row r="75">
          <cell r="D75">
            <v>550.66259866748976</v>
          </cell>
          <cell r="E75">
            <v>503.34748565613643</v>
          </cell>
        </row>
        <row r="76">
          <cell r="D76">
            <v>549.40422995334939</v>
          </cell>
          <cell r="E76">
            <v>504.6058543702768</v>
          </cell>
        </row>
        <row r="77">
          <cell r="D77">
            <v>548.14271531742372</v>
          </cell>
          <cell r="E77">
            <v>505.86736900620247</v>
          </cell>
        </row>
        <row r="78">
          <cell r="D78">
            <v>546.87804689490815</v>
          </cell>
          <cell r="E78">
            <v>507.13203742871804</v>
          </cell>
        </row>
        <row r="79">
          <cell r="D79">
            <v>545.61021680133638</v>
          </cell>
          <cell r="E79">
            <v>508.39986752228981</v>
          </cell>
        </row>
        <row r="80">
          <cell r="D80">
            <v>544.33921713253062</v>
          </cell>
          <cell r="E80">
            <v>509.67086719109557</v>
          </cell>
        </row>
        <row r="81">
          <cell r="D81">
            <v>543.06503996455285</v>
          </cell>
          <cell r="E81">
            <v>510.94504435907334</v>
          </cell>
        </row>
        <row r="82">
          <cell r="D82">
            <v>541.78767735365511</v>
          </cell>
          <cell r="E82">
            <v>512.22240696997108</v>
          </cell>
        </row>
        <row r="83">
          <cell r="D83">
            <v>540.50712133623017</v>
          </cell>
          <cell r="E83">
            <v>513.50296298739602</v>
          </cell>
        </row>
        <row r="84">
          <cell r="D84">
            <v>539.22336392876173</v>
          </cell>
          <cell r="E84">
            <v>514.78672039486446</v>
          </cell>
        </row>
        <row r="85">
          <cell r="D85">
            <v>537.93639712777463</v>
          </cell>
          <cell r="E85">
            <v>516.07368719585156</v>
          </cell>
        </row>
        <row r="86">
          <cell r="D86">
            <v>536.64621290978494</v>
          </cell>
          <cell r="E86">
            <v>517.36387141384125</v>
          </cell>
        </row>
        <row r="87">
          <cell r="D87">
            <v>535.35280323125028</v>
          </cell>
          <cell r="E87">
            <v>518.65728109237591</v>
          </cell>
        </row>
        <row r="88">
          <cell r="D88">
            <v>534.05616002851946</v>
          </cell>
          <cell r="E88">
            <v>519.95392429510673</v>
          </cell>
        </row>
        <row r="89">
          <cell r="D89">
            <v>532.75627521778165</v>
          </cell>
          <cell r="E89">
            <v>521.25380910584454</v>
          </cell>
        </row>
        <row r="90">
          <cell r="D90">
            <v>531.45314069501705</v>
          </cell>
          <cell r="E90">
            <v>522.55694362860913</v>
          </cell>
        </row>
        <row r="91">
          <cell r="D91">
            <v>530.14674833594552</v>
          </cell>
          <cell r="E91">
            <v>523.86333598768067</v>
          </cell>
        </row>
        <row r="92">
          <cell r="D92">
            <v>528.83708999597627</v>
          </cell>
          <cell r="E92">
            <v>525.17299432764992</v>
          </cell>
        </row>
        <row r="93">
          <cell r="D93">
            <v>527.52415751015724</v>
          </cell>
          <cell r="E93">
            <v>526.48592681346895</v>
          </cell>
        </row>
        <row r="94">
          <cell r="D94">
            <v>526.20794269312353</v>
          </cell>
          <cell r="E94">
            <v>527.80214163050266</v>
          </cell>
        </row>
        <row r="95">
          <cell r="D95">
            <v>524.8884373390473</v>
          </cell>
          <cell r="E95">
            <v>529.12164698457889</v>
          </cell>
        </row>
        <row r="96">
          <cell r="D96">
            <v>523.56563322158593</v>
          </cell>
          <cell r="E96">
            <v>530.44445110204026</v>
          </cell>
        </row>
        <row r="97">
          <cell r="D97">
            <v>522.23952209383083</v>
          </cell>
          <cell r="E97">
            <v>531.77056222979536</v>
          </cell>
        </row>
        <row r="98">
          <cell r="D98">
            <v>520.91009568825632</v>
          </cell>
          <cell r="E98">
            <v>533.09998863536987</v>
          </cell>
        </row>
        <row r="99">
          <cell r="D99">
            <v>519.57734571666788</v>
          </cell>
          <cell r="E99">
            <v>534.43273860695831</v>
          </cell>
        </row>
        <row r="100">
          <cell r="D100">
            <v>518.24126387015042</v>
          </cell>
          <cell r="E100">
            <v>535.76882045347577</v>
          </cell>
        </row>
        <row r="101">
          <cell r="D101">
            <v>516.90184181901679</v>
          </cell>
          <cell r="E101">
            <v>537.10824250460939</v>
          </cell>
        </row>
        <row r="102">
          <cell r="D102">
            <v>515.55907121275527</v>
          </cell>
          <cell r="E102">
            <v>538.45101311087092</v>
          </cell>
        </row>
        <row r="103">
          <cell r="D103">
            <v>514.21294367997814</v>
          </cell>
          <cell r="E103">
            <v>539.79714064364805</v>
          </cell>
        </row>
        <row r="104">
          <cell r="D104">
            <v>512.86345082836897</v>
          </cell>
          <cell r="E104">
            <v>541.14663349525722</v>
          </cell>
        </row>
        <row r="105">
          <cell r="D105">
            <v>511.51058424463082</v>
          </cell>
          <cell r="E105">
            <v>542.49950007899542</v>
          </cell>
        </row>
        <row r="106">
          <cell r="D106">
            <v>510.15433549443338</v>
          </cell>
          <cell r="E106">
            <v>543.85574882919286</v>
          </cell>
        </row>
        <row r="107">
          <cell r="D107">
            <v>508.79469612236039</v>
          </cell>
          <cell r="E107">
            <v>545.2153882012658</v>
          </cell>
        </row>
        <row r="108">
          <cell r="D108">
            <v>507.43165765185722</v>
          </cell>
          <cell r="E108">
            <v>546.57842667176897</v>
          </cell>
        </row>
        <row r="109">
          <cell r="D109">
            <v>506.06521158517779</v>
          </cell>
          <cell r="E109">
            <v>547.94487273844834</v>
          </cell>
        </row>
        <row r="110">
          <cell r="D110">
            <v>504.6953494033317</v>
          </cell>
          <cell r="E110">
            <v>549.31473492029454</v>
          </cell>
        </row>
        <row r="111">
          <cell r="D111">
            <v>503.32206256603098</v>
          </cell>
          <cell r="E111">
            <v>550.68802175759515</v>
          </cell>
        </row>
        <row r="112">
          <cell r="D112">
            <v>501.94534251163697</v>
          </cell>
          <cell r="E112">
            <v>552.06474181198928</v>
          </cell>
        </row>
        <row r="113">
          <cell r="D113">
            <v>500.56518065710702</v>
          </cell>
          <cell r="E113">
            <v>553.44490366651917</v>
          </cell>
        </row>
        <row r="114">
          <cell r="D114">
            <v>499.18156839794074</v>
          </cell>
          <cell r="E114">
            <v>554.82851592568545</v>
          </cell>
        </row>
        <row r="115">
          <cell r="D115">
            <v>497.79449710812651</v>
          </cell>
          <cell r="E115">
            <v>556.21558721549968</v>
          </cell>
        </row>
        <row r="116">
          <cell r="D116">
            <v>496.40395814008775</v>
          </cell>
          <cell r="E116">
            <v>557.60612618353844</v>
          </cell>
        </row>
        <row r="117">
          <cell r="D117">
            <v>495.00994282462898</v>
          </cell>
          <cell r="E117">
            <v>559.00014149899721</v>
          </cell>
        </row>
        <row r="118">
          <cell r="D118">
            <v>493.61244247088143</v>
          </cell>
          <cell r="E118">
            <v>560.39764185274475</v>
          </cell>
        </row>
        <row r="119">
          <cell r="D119">
            <v>492.21144836624961</v>
          </cell>
          <cell r="E119">
            <v>561.79863595737652</v>
          </cell>
        </row>
        <row r="120">
          <cell r="D120">
            <v>490.80695177635613</v>
          </cell>
          <cell r="E120">
            <v>563.20313254727012</v>
          </cell>
        </row>
        <row r="121">
          <cell r="D121">
            <v>489.39894394498793</v>
          </cell>
          <cell r="E121">
            <v>564.61114037863831</v>
          </cell>
        </row>
        <row r="122">
          <cell r="D122">
            <v>487.98741609404141</v>
          </cell>
          <cell r="E122">
            <v>566.02266822958472</v>
          </cell>
        </row>
        <row r="123">
          <cell r="D123">
            <v>486.57235942346739</v>
          </cell>
          <cell r="E123">
            <v>567.43772490015886</v>
          </cell>
        </row>
        <row r="124">
          <cell r="D124">
            <v>485.15376511121696</v>
          </cell>
          <cell r="E124">
            <v>568.85631921240929</v>
          </cell>
        </row>
        <row r="125">
          <cell r="D125">
            <v>483.73162431318593</v>
          </cell>
          <cell r="E125">
            <v>570.27846001044031</v>
          </cell>
        </row>
        <row r="126">
          <cell r="D126">
            <v>482.30592816315988</v>
          </cell>
          <cell r="E126">
            <v>571.70415616046625</v>
          </cell>
        </row>
        <row r="127">
          <cell r="D127">
            <v>480.87666777275859</v>
          </cell>
          <cell r="E127">
            <v>573.13341655086765</v>
          </cell>
        </row>
        <row r="128">
          <cell r="D128">
            <v>479.44383423138146</v>
          </cell>
          <cell r="E128">
            <v>574.56625009224467</v>
          </cell>
        </row>
        <row r="129">
          <cell r="D129">
            <v>478.00741860615085</v>
          </cell>
          <cell r="E129">
            <v>576.00266571747534</v>
          </cell>
        </row>
        <row r="130">
          <cell r="D130">
            <v>476.56741194185719</v>
          </cell>
          <cell r="E130">
            <v>577.44267238176894</v>
          </cell>
        </row>
        <row r="131">
          <cell r="D131">
            <v>475.12380526090283</v>
          </cell>
          <cell r="E131">
            <v>578.88627906272336</v>
          </cell>
        </row>
        <row r="132">
          <cell r="D132">
            <v>473.67658956324595</v>
          </cell>
          <cell r="E132">
            <v>580.33349476038029</v>
          </cell>
        </row>
        <row r="133">
          <cell r="D133">
            <v>472.22575582634499</v>
          </cell>
          <cell r="E133">
            <v>581.78432849728119</v>
          </cell>
        </row>
        <row r="134">
          <cell r="D134">
            <v>470.77129500510182</v>
          </cell>
          <cell r="E134">
            <v>583.23878931852437</v>
          </cell>
        </row>
        <row r="135">
          <cell r="D135">
            <v>469.31319803180548</v>
          </cell>
          <cell r="E135">
            <v>584.69688629182065</v>
          </cell>
        </row>
        <row r="136">
          <cell r="D136">
            <v>467.85145581607594</v>
          </cell>
          <cell r="E136">
            <v>586.15862850755025</v>
          </cell>
        </row>
        <row r="137">
          <cell r="D137">
            <v>466.38605924480709</v>
          </cell>
          <cell r="E137">
            <v>587.62402507881916</v>
          </cell>
        </row>
        <row r="138">
          <cell r="D138">
            <v>464.91699918211003</v>
          </cell>
          <cell r="E138">
            <v>589.09308514151621</v>
          </cell>
        </row>
        <row r="139">
          <cell r="D139">
            <v>463.44426646925632</v>
          </cell>
          <cell r="E139">
            <v>590.56581785436993</v>
          </cell>
        </row>
        <row r="140">
          <cell r="D140">
            <v>461.96785192462039</v>
          </cell>
          <cell r="E140">
            <v>592.0422323990058</v>
          </cell>
        </row>
        <row r="141">
          <cell r="D141">
            <v>460.48774634362286</v>
          </cell>
          <cell r="E141">
            <v>593.52233798000339</v>
          </cell>
        </row>
        <row r="142">
          <cell r="D142">
            <v>459.00394049867288</v>
          </cell>
          <cell r="E142">
            <v>595.00614382495337</v>
          </cell>
        </row>
        <row r="143">
          <cell r="D143">
            <v>457.51642513911048</v>
          </cell>
          <cell r="E143">
            <v>596.49365918451576</v>
          </cell>
        </row>
        <row r="144">
          <cell r="D144">
            <v>456.0251909911492</v>
          </cell>
          <cell r="E144">
            <v>597.98489333247699</v>
          </cell>
        </row>
        <row r="145">
          <cell r="D145">
            <v>454.53022875781807</v>
          </cell>
          <cell r="E145">
            <v>599.47985556580807</v>
          </cell>
        </row>
        <row r="146">
          <cell r="D146">
            <v>453.03152911890351</v>
          </cell>
          <cell r="E146">
            <v>600.97855520472262</v>
          </cell>
        </row>
        <row r="147">
          <cell r="D147">
            <v>451.52908273089162</v>
          </cell>
          <cell r="E147">
            <v>602.48100159273463</v>
          </cell>
        </row>
        <row r="148">
          <cell r="D148">
            <v>450.02288022690982</v>
          </cell>
          <cell r="E148">
            <v>603.98720409671637</v>
          </cell>
        </row>
        <row r="149">
          <cell r="D149">
            <v>448.51291221666798</v>
          </cell>
          <cell r="E149">
            <v>605.49717210695826</v>
          </cell>
        </row>
        <row r="150">
          <cell r="D150">
            <v>446.99916928640067</v>
          </cell>
          <cell r="E150">
            <v>607.01091503722546</v>
          </cell>
        </row>
        <row r="151">
          <cell r="D151">
            <v>445.48164199880762</v>
          </cell>
          <cell r="E151">
            <v>608.52844232481857</v>
          </cell>
        </row>
        <row r="152">
          <cell r="D152">
            <v>443.96032089299553</v>
          </cell>
          <cell r="E152">
            <v>610.04976343063072</v>
          </cell>
        </row>
        <row r="153">
          <cell r="D153">
            <v>442.43519648441901</v>
          </cell>
          <cell r="E153">
            <v>611.57488783920712</v>
          </cell>
        </row>
        <row r="154">
          <cell r="D154">
            <v>440.90625926482102</v>
          </cell>
          <cell r="E154">
            <v>613.10382505880511</v>
          </cell>
        </row>
        <row r="155">
          <cell r="D155">
            <v>439.37349970217389</v>
          </cell>
          <cell r="E155">
            <v>614.63658462145236</v>
          </cell>
        </row>
        <row r="156">
          <cell r="D156">
            <v>437.83690824062029</v>
          </cell>
          <cell r="E156">
            <v>616.17317608300596</v>
          </cell>
        </row>
        <row r="157">
          <cell r="D157">
            <v>436.29647530041279</v>
          </cell>
          <cell r="E157">
            <v>617.71360902321339</v>
          </cell>
        </row>
        <row r="158">
          <cell r="D158">
            <v>434.75219127785471</v>
          </cell>
          <cell r="E158">
            <v>619.25789304577143</v>
          </cell>
        </row>
        <row r="159">
          <cell r="D159">
            <v>433.20404654524026</v>
          </cell>
          <cell r="E159">
            <v>620.80603777838587</v>
          </cell>
        </row>
        <row r="160">
          <cell r="D160">
            <v>431.65203145079431</v>
          </cell>
          <cell r="E160">
            <v>622.35805287283188</v>
          </cell>
        </row>
        <row r="161">
          <cell r="D161">
            <v>430.09613631861225</v>
          </cell>
          <cell r="E161">
            <v>623.91394800501394</v>
          </cell>
        </row>
        <row r="162">
          <cell r="D162">
            <v>428.53635144859976</v>
          </cell>
          <cell r="E162">
            <v>625.47373287502637</v>
          </cell>
        </row>
        <row r="163">
          <cell r="D163">
            <v>426.9726671164122</v>
          </cell>
          <cell r="E163">
            <v>627.03741720721405</v>
          </cell>
        </row>
        <row r="164">
          <cell r="D164">
            <v>425.40507357339419</v>
          </cell>
          <cell r="E164">
            <v>628.60501075023194</v>
          </cell>
        </row>
        <row r="165">
          <cell r="D165">
            <v>423.83356104651858</v>
          </cell>
          <cell r="E165">
            <v>630.17652327710766</v>
          </cell>
        </row>
        <row r="166">
          <cell r="D166">
            <v>422.25811973832583</v>
          </cell>
          <cell r="E166">
            <v>631.75196458530036</v>
          </cell>
        </row>
        <row r="167">
          <cell r="D167">
            <v>420.67873982686257</v>
          </cell>
          <cell r="E167">
            <v>633.33134449676368</v>
          </cell>
        </row>
        <row r="168">
          <cell r="D168">
            <v>419.09541146562066</v>
          </cell>
          <cell r="E168">
            <v>634.91467285800559</v>
          </cell>
        </row>
        <row r="169">
          <cell r="D169">
            <v>417.50812478347569</v>
          </cell>
          <cell r="E169">
            <v>636.50195954015044</v>
          </cell>
        </row>
        <row r="170">
          <cell r="D170">
            <v>415.91686988462533</v>
          </cell>
          <cell r="E170">
            <v>638.0932144390008</v>
          </cell>
        </row>
        <row r="171">
          <cell r="D171">
            <v>414.32163684852782</v>
          </cell>
          <cell r="E171">
            <v>639.68844747509843</v>
          </cell>
        </row>
        <row r="172">
          <cell r="D172">
            <v>412.72241572984012</v>
          </cell>
          <cell r="E172">
            <v>641.28766859378607</v>
          </cell>
        </row>
        <row r="173">
          <cell r="D173">
            <v>411.11919655835567</v>
          </cell>
          <cell r="E173">
            <v>642.89088776527046</v>
          </cell>
        </row>
        <row r="174">
          <cell r="D174">
            <v>409.51196933894249</v>
          </cell>
          <cell r="E174">
            <v>644.49811498468375</v>
          </cell>
        </row>
        <row r="175">
          <cell r="D175">
            <v>407.90072405148072</v>
          </cell>
          <cell r="E175">
            <v>646.10936027214552</v>
          </cell>
        </row>
        <row r="176">
          <cell r="D176">
            <v>406.28545065080039</v>
          </cell>
          <cell r="E176">
            <v>647.7246336728258</v>
          </cell>
        </row>
        <row r="177">
          <cell r="D177">
            <v>404.66613906661831</v>
          </cell>
          <cell r="E177">
            <v>649.34394525700782</v>
          </cell>
        </row>
        <row r="178">
          <cell r="D178">
            <v>403.04277920347573</v>
          </cell>
          <cell r="E178">
            <v>650.96730512015051</v>
          </cell>
        </row>
        <row r="179">
          <cell r="D179">
            <v>401.41536094067538</v>
          </cell>
          <cell r="E179">
            <v>652.59472338295086</v>
          </cell>
        </row>
        <row r="180">
          <cell r="D180">
            <v>399.78387413221805</v>
          </cell>
          <cell r="E180">
            <v>654.2262101914082</v>
          </cell>
        </row>
        <row r="181">
          <cell r="D181">
            <v>398.14830860673948</v>
          </cell>
          <cell r="E181">
            <v>655.86177571688677</v>
          </cell>
        </row>
        <row r="182">
          <cell r="D182">
            <v>396.50865416744728</v>
          </cell>
          <cell r="E182">
            <v>657.50143015617891</v>
          </cell>
        </row>
        <row r="183">
          <cell r="D183">
            <v>394.86490059205681</v>
          </cell>
          <cell r="E183">
            <v>659.14518373156943</v>
          </cell>
        </row>
        <row r="184">
          <cell r="D184">
            <v>393.21703763272791</v>
          </cell>
          <cell r="E184">
            <v>660.79304669089834</v>
          </cell>
        </row>
        <row r="185">
          <cell r="D185">
            <v>391.56505501600071</v>
          </cell>
          <cell r="E185">
            <v>662.44502930762542</v>
          </cell>
        </row>
        <row r="186">
          <cell r="D186">
            <v>389.90894244273164</v>
          </cell>
          <cell r="E186">
            <v>664.1011418808946</v>
          </cell>
        </row>
        <row r="187">
          <cell r="D187">
            <v>388.24868958802932</v>
          </cell>
          <cell r="E187">
            <v>665.76139473559692</v>
          </cell>
        </row>
        <row r="188">
          <cell r="D188">
            <v>386.58428610119034</v>
          </cell>
          <cell r="E188">
            <v>667.42579822243579</v>
          </cell>
        </row>
        <row r="189">
          <cell r="D189">
            <v>384.91572160563425</v>
          </cell>
          <cell r="E189">
            <v>669.094362717992</v>
          </cell>
        </row>
        <row r="190">
          <cell r="D190">
            <v>383.24298569883928</v>
          </cell>
          <cell r="E190">
            <v>670.76709862478697</v>
          </cell>
        </row>
        <row r="191">
          <cell r="D191">
            <v>381.56606795227736</v>
          </cell>
          <cell r="E191">
            <v>672.44401637134888</v>
          </cell>
        </row>
        <row r="192">
          <cell r="D192">
            <v>379.88495791134898</v>
          </cell>
          <cell r="E192">
            <v>674.12512641227727</v>
          </cell>
        </row>
        <row r="193">
          <cell r="D193">
            <v>378.1996450953182</v>
          </cell>
          <cell r="E193">
            <v>675.81043922830804</v>
          </cell>
        </row>
        <row r="194">
          <cell r="D194">
            <v>376.51011899724745</v>
          </cell>
          <cell r="E194">
            <v>677.49996532637874</v>
          </cell>
        </row>
        <row r="195">
          <cell r="D195">
            <v>374.81636908393153</v>
          </cell>
          <cell r="E195">
            <v>679.19371523969471</v>
          </cell>
        </row>
        <row r="196">
          <cell r="D196">
            <v>373.1183847958323</v>
          </cell>
          <cell r="E196">
            <v>680.89169952779389</v>
          </cell>
        </row>
        <row r="197">
          <cell r="D197">
            <v>371.41615554701281</v>
          </cell>
          <cell r="E197">
            <v>682.59392877661344</v>
          </cell>
        </row>
        <row r="198">
          <cell r="D198">
            <v>369.70967072507125</v>
          </cell>
          <cell r="E198">
            <v>684.300413598555</v>
          </cell>
        </row>
        <row r="199">
          <cell r="D199">
            <v>367.99891969107483</v>
          </cell>
          <cell r="E199">
            <v>686.0111646325513</v>
          </cell>
        </row>
        <row r="200">
          <cell r="D200">
            <v>366.28389177949344</v>
          </cell>
          <cell r="E200">
            <v>687.7261925441328</v>
          </cell>
        </row>
        <row r="201">
          <cell r="D201">
            <v>364.5645762981332</v>
          </cell>
          <cell r="E201">
            <v>689.44550802549293</v>
          </cell>
        </row>
        <row r="202">
          <cell r="D202">
            <v>362.84096252806944</v>
          </cell>
          <cell r="E202">
            <v>691.16912179555675</v>
          </cell>
        </row>
        <row r="203">
          <cell r="D203">
            <v>361.11303972358047</v>
          </cell>
          <cell r="E203">
            <v>692.89704460004577</v>
          </cell>
        </row>
        <row r="204">
          <cell r="D204">
            <v>359.38079711208042</v>
          </cell>
          <cell r="E204">
            <v>694.62928721154572</v>
          </cell>
        </row>
        <row r="205">
          <cell r="D205">
            <v>357.64422389405149</v>
          </cell>
          <cell r="E205">
            <v>696.3658604295747</v>
          </cell>
        </row>
        <row r="206">
          <cell r="D206">
            <v>355.90330924297763</v>
          </cell>
          <cell r="E206">
            <v>698.1067750806485</v>
          </cell>
        </row>
        <row r="207">
          <cell r="D207">
            <v>354.15804230527601</v>
          </cell>
          <cell r="E207">
            <v>699.85204201835018</v>
          </cell>
        </row>
        <row r="208">
          <cell r="D208">
            <v>352.4084122002302</v>
          </cell>
          <cell r="E208">
            <v>701.60167212339593</v>
          </cell>
        </row>
        <row r="209">
          <cell r="D209">
            <v>350.65440801992168</v>
          </cell>
          <cell r="E209">
            <v>703.35567630370451</v>
          </cell>
        </row>
        <row r="210">
          <cell r="D210">
            <v>348.89601882916241</v>
          </cell>
          <cell r="E210">
            <v>705.11406549446383</v>
          </cell>
        </row>
        <row r="211">
          <cell r="D211">
            <v>347.13323366542619</v>
          </cell>
          <cell r="E211">
            <v>706.87685065820006</v>
          </cell>
        </row>
        <row r="212">
          <cell r="D212">
            <v>345.36604153878073</v>
          </cell>
          <cell r="E212">
            <v>708.6440427848454</v>
          </cell>
        </row>
        <row r="213">
          <cell r="D213">
            <v>343.59443143181858</v>
          </cell>
          <cell r="E213">
            <v>710.41565289180767</v>
          </cell>
        </row>
        <row r="214">
          <cell r="D214">
            <v>341.81839229958911</v>
          </cell>
          <cell r="E214">
            <v>712.19169202403714</v>
          </cell>
        </row>
        <row r="215">
          <cell r="D215">
            <v>340.037913069529</v>
          </cell>
          <cell r="E215">
            <v>713.97217125409725</v>
          </cell>
        </row>
        <row r="216">
          <cell r="D216">
            <v>338.25298264139377</v>
          </cell>
          <cell r="E216">
            <v>715.75710168223236</v>
          </cell>
        </row>
        <row r="217">
          <cell r="D217">
            <v>336.46358988718822</v>
          </cell>
          <cell r="E217">
            <v>717.54649443643802</v>
          </cell>
        </row>
        <row r="218">
          <cell r="D218">
            <v>334.66972365109706</v>
          </cell>
          <cell r="E218">
            <v>719.34036067252919</v>
          </cell>
        </row>
        <row r="219">
          <cell r="D219">
            <v>332.87137274941574</v>
          </cell>
          <cell r="E219">
            <v>721.13871157421045</v>
          </cell>
        </row>
        <row r="220">
          <cell r="D220">
            <v>331.06852597048027</v>
          </cell>
          <cell r="E220">
            <v>722.94155835314587</v>
          </cell>
        </row>
        <row r="221">
          <cell r="D221">
            <v>329.26117207459737</v>
          </cell>
          <cell r="E221">
            <v>724.74891224902876</v>
          </cell>
        </row>
        <row r="222">
          <cell r="D222">
            <v>327.44929979397483</v>
          </cell>
          <cell r="E222">
            <v>726.5607845296513</v>
          </cell>
        </row>
        <row r="223">
          <cell r="D223">
            <v>325.63289783265071</v>
          </cell>
          <cell r="E223">
            <v>728.37718649097542</v>
          </cell>
        </row>
        <row r="224">
          <cell r="D224">
            <v>323.81195486642326</v>
          </cell>
          <cell r="E224">
            <v>730.19812945720287</v>
          </cell>
        </row>
        <row r="225">
          <cell r="D225">
            <v>321.98645954278027</v>
          </cell>
          <cell r="E225">
            <v>732.02362478084592</v>
          </cell>
        </row>
        <row r="226">
          <cell r="D226">
            <v>320.15640048082815</v>
          </cell>
          <cell r="E226">
            <v>733.85368384279809</v>
          </cell>
        </row>
        <row r="227">
          <cell r="D227">
            <v>318.32176627122118</v>
          </cell>
          <cell r="E227">
            <v>735.68831805240507</v>
          </cell>
        </row>
        <row r="228">
          <cell r="D228">
            <v>316.48254547609014</v>
          </cell>
          <cell r="E228">
            <v>737.52753884753611</v>
          </cell>
        </row>
        <row r="229">
          <cell r="D229">
            <v>314.63872662897131</v>
          </cell>
          <cell r="E229">
            <v>739.37135769465488</v>
          </cell>
        </row>
        <row r="230">
          <cell r="D230">
            <v>312.79029823473462</v>
          </cell>
          <cell r="E230">
            <v>741.21978608889162</v>
          </cell>
        </row>
        <row r="231">
          <cell r="D231">
            <v>310.93724876951245</v>
          </cell>
          <cell r="E231">
            <v>743.07283555411368</v>
          </cell>
        </row>
        <row r="232">
          <cell r="D232">
            <v>309.07956668062718</v>
          </cell>
          <cell r="E232">
            <v>744.93051764299901</v>
          </cell>
        </row>
        <row r="233">
          <cell r="D233">
            <v>307.21724038651968</v>
          </cell>
          <cell r="E233">
            <v>746.79284393710645</v>
          </cell>
        </row>
        <row r="234">
          <cell r="D234">
            <v>305.35025827667693</v>
          </cell>
          <cell r="E234">
            <v>748.65982604694932</v>
          </cell>
        </row>
        <row r="235">
          <cell r="D235">
            <v>303.4786087115595</v>
          </cell>
          <cell r="E235">
            <v>750.53147561206674</v>
          </cell>
        </row>
        <row r="236">
          <cell r="D236">
            <v>301.60228002252933</v>
          </cell>
          <cell r="E236">
            <v>752.4078043010968</v>
          </cell>
        </row>
        <row r="237">
          <cell r="D237">
            <v>299.72126051177662</v>
          </cell>
          <cell r="E237">
            <v>754.28882381184962</v>
          </cell>
        </row>
        <row r="238">
          <cell r="D238">
            <v>297.83553845224702</v>
          </cell>
          <cell r="E238">
            <v>756.17454587137922</v>
          </cell>
        </row>
        <row r="239">
          <cell r="D239">
            <v>295.94510208756856</v>
          </cell>
          <cell r="E239">
            <v>758.06498223605763</v>
          </cell>
        </row>
        <row r="240">
          <cell r="D240">
            <v>294.04993963197842</v>
          </cell>
          <cell r="E240">
            <v>759.96014469164777</v>
          </cell>
        </row>
        <row r="241">
          <cell r="D241">
            <v>292.15003927024929</v>
          </cell>
          <cell r="E241">
            <v>761.86004505337689</v>
          </cell>
        </row>
        <row r="242">
          <cell r="D242">
            <v>290.24538915761588</v>
          </cell>
          <cell r="E242">
            <v>763.76469516601037</v>
          </cell>
        </row>
        <row r="243">
          <cell r="D243">
            <v>288.33597741970078</v>
          </cell>
          <cell r="E243">
            <v>765.67410690392535</v>
          </cell>
        </row>
        <row r="244">
          <cell r="D244">
            <v>286.42179215244101</v>
          </cell>
          <cell r="E244">
            <v>767.58829217118523</v>
          </cell>
        </row>
        <row r="245">
          <cell r="D245">
            <v>284.50282142201303</v>
          </cell>
          <cell r="E245">
            <v>769.5072629016131</v>
          </cell>
        </row>
        <row r="246">
          <cell r="D246">
            <v>282.57905326475901</v>
          </cell>
          <cell r="E246">
            <v>771.43103105886712</v>
          </cell>
        </row>
        <row r="247">
          <cell r="D247">
            <v>280.65047568711185</v>
          </cell>
          <cell r="E247">
            <v>773.35960863651439</v>
          </cell>
        </row>
        <row r="248">
          <cell r="D248">
            <v>278.71707666552055</v>
          </cell>
          <cell r="E248">
            <v>775.29300765810558</v>
          </cell>
        </row>
        <row r="249">
          <cell r="D249">
            <v>276.77884414637532</v>
          </cell>
          <cell r="E249">
            <v>777.23124017725081</v>
          </cell>
        </row>
        <row r="250">
          <cell r="D250">
            <v>274.83576604593219</v>
          </cell>
          <cell r="E250">
            <v>779.17431827769406</v>
          </cell>
        </row>
        <row r="251">
          <cell r="D251">
            <v>272.88783025023793</v>
          </cell>
          <cell r="E251">
            <v>781.12225407338826</v>
          </cell>
        </row>
        <row r="252">
          <cell r="D252">
            <v>270.93502461505449</v>
          </cell>
          <cell r="E252">
            <v>783.07505970857164</v>
          </cell>
        </row>
        <row r="253">
          <cell r="D253">
            <v>268.97733696578302</v>
          </cell>
          <cell r="E253">
            <v>785.03274735784316</v>
          </cell>
        </row>
        <row r="254">
          <cell r="D254">
            <v>267.01475509738844</v>
          </cell>
          <cell r="E254">
            <v>786.9953292262378</v>
          </cell>
        </row>
        <row r="255">
          <cell r="D255">
            <v>265.04726677432285</v>
          </cell>
          <cell r="E255">
            <v>788.96281754930328</v>
          </cell>
        </row>
        <row r="256">
          <cell r="D256">
            <v>263.07485973044959</v>
          </cell>
          <cell r="E256">
            <v>790.9352245931766</v>
          </cell>
        </row>
        <row r="257">
          <cell r="D257">
            <v>261.09752166896664</v>
          </cell>
          <cell r="E257">
            <v>792.9125626546595</v>
          </cell>
        </row>
        <row r="258">
          <cell r="D258">
            <v>259.11524026233002</v>
          </cell>
          <cell r="E258">
            <v>794.89484406129623</v>
          </cell>
        </row>
        <row r="259">
          <cell r="D259">
            <v>257.12800315217675</v>
          </cell>
          <cell r="E259">
            <v>796.8820811714495</v>
          </cell>
        </row>
        <row r="260">
          <cell r="D260">
            <v>255.13579794924809</v>
          </cell>
          <cell r="E260">
            <v>798.87428637437813</v>
          </cell>
        </row>
        <row r="261">
          <cell r="D261">
            <v>253.13861223331216</v>
          </cell>
          <cell r="E261">
            <v>800.871472090314</v>
          </cell>
        </row>
        <row r="262">
          <cell r="D262">
            <v>251.13643355308636</v>
          </cell>
          <cell r="E262">
            <v>802.87365077053983</v>
          </cell>
        </row>
        <row r="263">
          <cell r="D263">
            <v>249.12924942615999</v>
          </cell>
          <cell r="E263">
            <v>804.88083489746623</v>
          </cell>
        </row>
        <row r="264">
          <cell r="D264">
            <v>247.11704733891634</v>
          </cell>
          <cell r="E264">
            <v>806.89303698470985</v>
          </cell>
        </row>
        <row r="265">
          <cell r="D265">
            <v>245.09981474645454</v>
          </cell>
          <cell r="E265">
            <v>808.91026957717168</v>
          </cell>
        </row>
        <row r="266">
          <cell r="D266">
            <v>243.07753907251163</v>
          </cell>
          <cell r="E266">
            <v>810.93254525111456</v>
          </cell>
        </row>
        <row r="267">
          <cell r="D267">
            <v>241.05020770938384</v>
          </cell>
          <cell r="E267">
            <v>812.95987661424238</v>
          </cell>
        </row>
        <row r="268">
          <cell r="D268">
            <v>239.01780801784824</v>
          </cell>
          <cell r="E268">
            <v>814.99227630577798</v>
          </cell>
        </row>
        <row r="269">
          <cell r="D269">
            <v>236.98032732708381</v>
          </cell>
          <cell r="E269">
            <v>817.02975699654235</v>
          </cell>
        </row>
        <row r="270">
          <cell r="D270">
            <v>234.9377529345924</v>
          </cell>
          <cell r="E270">
            <v>819.07233138903382</v>
          </cell>
        </row>
        <row r="271">
          <cell r="D271">
            <v>232.89007210611985</v>
          </cell>
          <cell r="E271">
            <v>821.12001221750631</v>
          </cell>
        </row>
        <row r="272">
          <cell r="D272">
            <v>230.83727207557607</v>
          </cell>
          <cell r="E272">
            <v>823.17281224805015</v>
          </cell>
        </row>
        <row r="273">
          <cell r="D273">
            <v>228.77934004495592</v>
          </cell>
          <cell r="E273">
            <v>825.23074427867027</v>
          </cell>
        </row>
        <row r="274">
          <cell r="D274">
            <v>226.71626318425925</v>
          </cell>
          <cell r="E274">
            <v>827.29382113936697</v>
          </cell>
        </row>
        <row r="275">
          <cell r="D275">
            <v>224.64802863141085</v>
          </cell>
          <cell r="E275">
            <v>829.36205569221534</v>
          </cell>
        </row>
        <row r="276">
          <cell r="D276">
            <v>222.57462349218031</v>
          </cell>
          <cell r="E276">
            <v>831.43546083144588</v>
          </cell>
        </row>
        <row r="277">
          <cell r="D277">
            <v>220.49603484010171</v>
          </cell>
          <cell r="E277">
            <v>833.51404948352445</v>
          </cell>
        </row>
        <row r="278">
          <cell r="D278">
            <v>218.41224971639289</v>
          </cell>
          <cell r="E278">
            <v>835.59783460723327</v>
          </cell>
        </row>
        <row r="279">
          <cell r="D279">
            <v>216.32325512987481</v>
          </cell>
          <cell r="E279">
            <v>837.68682919375135</v>
          </cell>
        </row>
        <row r="280">
          <cell r="D280">
            <v>214.22903805689043</v>
          </cell>
          <cell r="E280">
            <v>839.78104626673576</v>
          </cell>
        </row>
        <row r="281">
          <cell r="D281">
            <v>212.12958544122355</v>
          </cell>
          <cell r="E281">
            <v>841.88049888240266</v>
          </cell>
        </row>
        <row r="282">
          <cell r="D282">
            <v>210.02488419401757</v>
          </cell>
          <cell r="E282">
            <v>843.98520012960864</v>
          </cell>
        </row>
        <row r="283">
          <cell r="D283">
            <v>207.91492119369354</v>
          </cell>
          <cell r="E283">
            <v>846.09516312993264</v>
          </cell>
        </row>
        <row r="284">
          <cell r="D284">
            <v>205.7996832858687</v>
          </cell>
          <cell r="E284">
            <v>848.21040103775749</v>
          </cell>
        </row>
        <row r="285">
          <cell r="D285">
            <v>203.67915728327432</v>
          </cell>
          <cell r="E285">
            <v>850.33092704035187</v>
          </cell>
        </row>
        <row r="286">
          <cell r="D286">
            <v>201.55332996567344</v>
          </cell>
          <cell r="E286">
            <v>852.45675435795272</v>
          </cell>
        </row>
        <row r="287">
          <cell r="D287">
            <v>199.42218807977858</v>
          </cell>
          <cell r="E287">
            <v>854.58789624384758</v>
          </cell>
        </row>
        <row r="288">
          <cell r="D288">
            <v>197.28571833916897</v>
          </cell>
          <cell r="E288">
            <v>856.72436598445722</v>
          </cell>
        </row>
        <row r="289">
          <cell r="D289">
            <v>195.14390742420781</v>
          </cell>
          <cell r="E289">
            <v>858.86617689941841</v>
          </cell>
        </row>
        <row r="290">
          <cell r="D290">
            <v>192.99674198195927</v>
          </cell>
          <cell r="E290">
            <v>861.01334234166688</v>
          </cell>
        </row>
        <row r="291">
          <cell r="D291">
            <v>190.84420862610509</v>
          </cell>
          <cell r="E291">
            <v>863.16587569752107</v>
          </cell>
        </row>
        <row r="292">
          <cell r="D292">
            <v>188.68629393686129</v>
          </cell>
          <cell r="E292">
            <v>865.32379038676493</v>
          </cell>
        </row>
        <row r="293">
          <cell r="D293">
            <v>186.52298446089435</v>
          </cell>
          <cell r="E293">
            <v>867.48709986273184</v>
          </cell>
        </row>
        <row r="294">
          <cell r="D294">
            <v>184.35426671123753</v>
          </cell>
          <cell r="E294">
            <v>869.65581761238866</v>
          </cell>
        </row>
        <row r="295">
          <cell r="D295">
            <v>182.18012716720656</v>
          </cell>
          <cell r="E295">
            <v>871.8299571564196</v>
          </cell>
        </row>
        <row r="296">
          <cell r="D296">
            <v>180.00055227431551</v>
          </cell>
          <cell r="E296">
            <v>874.00953204931068</v>
          </cell>
        </row>
        <row r="297">
          <cell r="D297">
            <v>177.81552844419221</v>
          </cell>
          <cell r="E297">
            <v>876.19455587943401</v>
          </cell>
        </row>
        <row r="298">
          <cell r="D298">
            <v>175.62504205449363</v>
          </cell>
          <cell r="E298">
            <v>878.38504226913255</v>
          </cell>
        </row>
        <row r="299">
          <cell r="D299">
            <v>173.42907944882083</v>
          </cell>
          <cell r="E299">
            <v>880.58100487480533</v>
          </cell>
        </row>
        <row r="300">
          <cell r="D300">
            <v>171.22762693663378</v>
          </cell>
          <cell r="E300">
            <v>882.78245738699241</v>
          </cell>
        </row>
        <row r="301">
          <cell r="D301">
            <v>169.02067079316632</v>
          </cell>
          <cell r="E301">
            <v>884.98941353045984</v>
          </cell>
        </row>
        <row r="302">
          <cell r="D302">
            <v>166.80819725934015</v>
          </cell>
          <cell r="E302">
            <v>887.20188706428598</v>
          </cell>
        </row>
        <row r="303">
          <cell r="D303">
            <v>164.59019254167941</v>
          </cell>
          <cell r="E303">
            <v>889.41989178194672</v>
          </cell>
        </row>
        <row r="304">
          <cell r="D304">
            <v>162.36664281222457</v>
          </cell>
          <cell r="E304">
            <v>891.64344151140165</v>
          </cell>
        </row>
        <row r="305">
          <cell r="D305">
            <v>160.13753420844606</v>
          </cell>
          <cell r="E305">
            <v>893.87255011518016</v>
          </cell>
        </row>
        <row r="306">
          <cell r="D306">
            <v>157.90285283315811</v>
          </cell>
          <cell r="E306">
            <v>896.10723149046805</v>
          </cell>
        </row>
        <row r="307">
          <cell r="D307">
            <v>155.66258475443195</v>
          </cell>
          <cell r="E307">
            <v>898.34749956919427</v>
          </cell>
        </row>
        <row r="308">
          <cell r="D308">
            <v>153.41671600550896</v>
          </cell>
          <cell r="E308">
            <v>900.5933683181172</v>
          </cell>
        </row>
        <row r="309">
          <cell r="D309">
            <v>151.16523258471366</v>
          </cell>
          <cell r="E309">
            <v>902.84485173891255</v>
          </cell>
        </row>
        <row r="310">
          <cell r="D310">
            <v>148.9081204553664</v>
          </cell>
          <cell r="E310">
            <v>905.10196386825976</v>
          </cell>
        </row>
        <row r="311">
          <cell r="D311">
            <v>146.64536554569574</v>
          </cell>
          <cell r="E311">
            <v>907.36471877793042</v>
          </cell>
        </row>
        <row r="312">
          <cell r="D312">
            <v>144.37695374875094</v>
          </cell>
          <cell r="E312">
            <v>909.63313057487528</v>
          </cell>
        </row>
        <row r="313">
          <cell r="D313">
            <v>142.10287092231374</v>
          </cell>
          <cell r="E313">
            <v>911.90721340131245</v>
          </cell>
        </row>
        <row r="314">
          <cell r="D314">
            <v>139.82310288881044</v>
          </cell>
          <cell r="E314">
            <v>914.18698143481572</v>
          </cell>
        </row>
        <row r="315">
          <cell r="D315">
            <v>137.53763543522342</v>
          </cell>
          <cell r="E315">
            <v>916.47244888840282</v>
          </cell>
        </row>
        <row r="316">
          <cell r="D316">
            <v>135.2464543130024</v>
          </cell>
          <cell r="E316">
            <v>918.76363001062373</v>
          </cell>
        </row>
        <row r="317">
          <cell r="D317">
            <v>132.94954523797585</v>
          </cell>
          <cell r="E317">
            <v>921.06053908565036</v>
          </cell>
        </row>
        <row r="318">
          <cell r="D318">
            <v>130.64689389026174</v>
          </cell>
          <cell r="E318">
            <v>923.36319043336448</v>
          </cell>
        </row>
        <row r="319">
          <cell r="D319">
            <v>128.33848591417831</v>
          </cell>
          <cell r="E319">
            <v>925.67159840944782</v>
          </cell>
        </row>
        <row r="320">
          <cell r="D320">
            <v>126.02430691815469</v>
          </cell>
          <cell r="E320">
            <v>927.98577740547148</v>
          </cell>
        </row>
        <row r="321">
          <cell r="D321">
            <v>123.70434247464101</v>
          </cell>
          <cell r="E321">
            <v>930.30574184898524</v>
          </cell>
        </row>
        <row r="322">
          <cell r="D322">
            <v>121.37857812001856</v>
          </cell>
          <cell r="E322">
            <v>932.63150620360761</v>
          </cell>
        </row>
        <row r="323">
          <cell r="D323">
            <v>119.04699935450952</v>
          </cell>
          <cell r="E323">
            <v>934.96308496911661</v>
          </cell>
        </row>
        <row r="324">
          <cell r="D324">
            <v>116.70959164208675</v>
          </cell>
          <cell r="E324">
            <v>937.30049268153948</v>
          </cell>
        </row>
        <row r="325">
          <cell r="D325">
            <v>114.36634041038288</v>
          </cell>
          <cell r="E325">
            <v>939.64374391324327</v>
          </cell>
        </row>
        <row r="326">
          <cell r="D326">
            <v>112.01723105059978</v>
          </cell>
          <cell r="E326">
            <v>941.99285327302641</v>
          </cell>
        </row>
        <row r="327">
          <cell r="D327">
            <v>109.66224891741722</v>
          </cell>
          <cell r="E327">
            <v>944.34783540620901</v>
          </cell>
        </row>
        <row r="328">
          <cell r="D328">
            <v>107.30137932890169</v>
          </cell>
          <cell r="E328">
            <v>946.70870499472449</v>
          </cell>
        </row>
        <row r="329">
          <cell r="D329">
            <v>104.9346075664149</v>
          </cell>
          <cell r="E329">
            <v>949.07547675721128</v>
          </cell>
        </row>
        <row r="330">
          <cell r="D330">
            <v>102.56191887452185</v>
          </cell>
          <cell r="E330">
            <v>951.44816544910429</v>
          </cell>
        </row>
        <row r="331">
          <cell r="D331">
            <v>100.1832984608991</v>
          </cell>
          <cell r="E331">
            <v>953.82678586272709</v>
          </cell>
        </row>
        <row r="332">
          <cell r="D332">
            <v>97.798731496242269</v>
          </cell>
          <cell r="E332">
            <v>956.21135282738396</v>
          </cell>
        </row>
        <row r="333">
          <cell r="D333">
            <v>95.408203114173816</v>
          </cell>
          <cell r="E333">
            <v>958.60188120945236</v>
          </cell>
        </row>
        <row r="334">
          <cell r="D334">
            <v>93.011698411150178</v>
          </cell>
          <cell r="E334">
            <v>960.99838591247601</v>
          </cell>
        </row>
        <row r="335">
          <cell r="D335">
            <v>90.609202446368968</v>
          </cell>
          <cell r="E335">
            <v>963.40088187725723</v>
          </cell>
        </row>
        <row r="336">
          <cell r="D336">
            <v>88.200700241675847</v>
          </cell>
          <cell r="E336">
            <v>965.80938408195038</v>
          </cell>
        </row>
        <row r="337">
          <cell r="D337">
            <v>85.786176781470957</v>
          </cell>
          <cell r="E337">
            <v>968.22390754215519</v>
          </cell>
        </row>
        <row r="338">
          <cell r="D338">
            <v>83.365617012615573</v>
          </cell>
          <cell r="E338">
            <v>970.64446731101066</v>
          </cell>
        </row>
        <row r="339">
          <cell r="D339">
            <v>80.939005844338055</v>
          </cell>
          <cell r="E339">
            <v>973.07107847928819</v>
          </cell>
        </row>
        <row r="340">
          <cell r="D340">
            <v>78.506328148139843</v>
          </cell>
          <cell r="E340">
            <v>975.50375617548639</v>
          </cell>
        </row>
        <row r="341">
          <cell r="D341">
            <v>76.067568757701125</v>
          </cell>
          <cell r="E341">
            <v>977.94251556592508</v>
          </cell>
        </row>
        <row r="342">
          <cell r="D342">
            <v>73.622712468786304</v>
          </cell>
          <cell r="E342">
            <v>980.3873718548399</v>
          </cell>
        </row>
        <row r="343">
          <cell r="D343">
            <v>71.171744039149203</v>
          </cell>
          <cell r="E343">
            <v>982.838340284477</v>
          </cell>
        </row>
        <row r="344">
          <cell r="D344">
            <v>68.714648188438005</v>
          </cell>
          <cell r="E344">
            <v>985.2954361351882</v>
          </cell>
        </row>
        <row r="345">
          <cell r="D345">
            <v>66.251409598100039</v>
          </cell>
          <cell r="E345">
            <v>987.75867472552613</v>
          </cell>
        </row>
        <row r="346">
          <cell r="D346">
            <v>63.782012911286223</v>
          </cell>
          <cell r="E346">
            <v>990.22807141234</v>
          </cell>
        </row>
        <row r="347">
          <cell r="D347">
            <v>61.306442732755379</v>
          </cell>
          <cell r="E347">
            <v>992.7036415908708</v>
          </cell>
        </row>
        <row r="348">
          <cell r="D348">
            <v>58.824683628778196</v>
          </cell>
          <cell r="E348">
            <v>995.185400694848</v>
          </cell>
        </row>
        <row r="349">
          <cell r="D349">
            <v>56.336720127041076</v>
          </cell>
          <cell r="E349">
            <v>997.67336419658511</v>
          </cell>
        </row>
        <row r="350">
          <cell r="D350">
            <v>53.842536716549624</v>
          </cell>
          <cell r="E350">
            <v>1000.1675476070766</v>
          </cell>
        </row>
        <row r="351">
          <cell r="D351">
            <v>51.342117847531931</v>
          </cell>
          <cell r="E351">
            <v>1002.6679664760943</v>
          </cell>
        </row>
        <row r="352">
          <cell r="D352">
            <v>48.835447931341683</v>
          </cell>
          <cell r="E352">
            <v>1005.1746363922845</v>
          </cell>
        </row>
        <row r="353">
          <cell r="D353">
            <v>46.322511340360983</v>
          </cell>
          <cell r="E353">
            <v>1007.6875729832652</v>
          </cell>
        </row>
        <row r="354">
          <cell r="D354">
            <v>43.803292407902823</v>
          </cell>
          <cell r="E354">
            <v>1010.2067919157233</v>
          </cell>
        </row>
        <row r="355">
          <cell r="D355">
            <v>41.277775428113507</v>
          </cell>
          <cell r="E355">
            <v>1012.7323088955127</v>
          </cell>
        </row>
        <row r="356">
          <cell r="D356">
            <v>38.74594465587473</v>
          </cell>
          <cell r="E356">
            <v>1015.2641396677515</v>
          </cell>
        </row>
        <row r="357">
          <cell r="D357">
            <v>36.207784306705342</v>
          </cell>
          <cell r="E357">
            <v>1017.8023000169209</v>
          </cell>
        </row>
        <row r="358">
          <cell r="D358">
            <v>33.663278556663045</v>
          </cell>
          <cell r="E358">
            <v>1020.3468057669631</v>
          </cell>
        </row>
        <row r="359">
          <cell r="D359">
            <v>31.112411542245635</v>
          </cell>
          <cell r="E359">
            <v>1022.8976727813806</v>
          </cell>
        </row>
        <row r="360">
          <cell r="D360">
            <v>28.555167360292184</v>
          </cell>
          <cell r="E360">
            <v>1025.454916963334</v>
          </cell>
        </row>
        <row r="361">
          <cell r="D361">
            <v>25.991530067883847</v>
          </cell>
          <cell r="E361">
            <v>1028.0185542557424</v>
          </cell>
        </row>
        <row r="362">
          <cell r="D362">
            <v>23.421483682244489</v>
          </cell>
          <cell r="E362">
            <v>1030.5886006413816</v>
          </cell>
        </row>
        <row r="363">
          <cell r="D363">
            <v>20.845012180641039</v>
          </cell>
          <cell r="E363">
            <v>1033.1650721429851</v>
          </cell>
        </row>
        <row r="364">
          <cell r="D364">
            <v>18.262099500283576</v>
          </cell>
          <cell r="E364">
            <v>1035.7479848233427</v>
          </cell>
        </row>
        <row r="365">
          <cell r="D365">
            <v>15.672729538225219</v>
          </cell>
          <cell r="E365">
            <v>1038.337354785401</v>
          </cell>
        </row>
        <row r="366">
          <cell r="D366">
            <v>13.076886151261718</v>
          </cell>
          <cell r="E366">
            <v>1040.9331981723644</v>
          </cell>
        </row>
        <row r="367">
          <cell r="D367">
            <v>10.474553155830806</v>
          </cell>
          <cell r="E367">
            <v>1043.5355311677954</v>
          </cell>
        </row>
        <row r="368">
          <cell r="D368">
            <v>7.8657143279113173</v>
          </cell>
          <cell r="E368">
            <v>1046.1443699957149</v>
          </cell>
        </row>
        <row r="369">
          <cell r="D369">
            <v>5.2503534029220305</v>
          </cell>
          <cell r="E369">
            <v>1048.7597309207042</v>
          </cell>
        </row>
        <row r="370">
          <cell r="D370">
            <v>2.6284540756202701</v>
          </cell>
          <cell r="E370">
            <v>1051.3816302480059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A48C8-589F-4BAF-9AE3-8A2539E4AA3B}">
  <dimension ref="B1:H18"/>
  <sheetViews>
    <sheetView workbookViewId="0">
      <selection activeCell="B22" sqref="B22"/>
    </sheetView>
  </sheetViews>
  <sheetFormatPr defaultColWidth="8.85546875" defaultRowHeight="15" x14ac:dyDescent="0.25"/>
  <cols>
    <col min="1" max="1" width="2.7109375" style="4" customWidth="1"/>
    <col min="2" max="2" width="30.140625" style="4" customWidth="1"/>
    <col min="3" max="3" width="10.140625" style="23" customWidth="1"/>
    <col min="4" max="4" width="2.7109375" style="4" customWidth="1"/>
    <col min="5" max="5" width="8.85546875" style="4"/>
    <col min="6" max="6" width="18.42578125" style="4" bestFit="1" customWidth="1"/>
    <col min="7" max="7" width="10.140625" style="4" customWidth="1"/>
    <col min="8" max="8" width="2.7109375" style="4" customWidth="1"/>
    <col min="9" max="252" width="8.85546875" style="4"/>
    <col min="253" max="253" width="2.140625" style="4" customWidth="1"/>
    <col min="254" max="254" width="26" style="4" bestFit="1" customWidth="1"/>
    <col min="255" max="255" width="8.7109375" style="4" bestFit="1" customWidth="1"/>
    <col min="256" max="256" width="3" style="4" customWidth="1"/>
    <col min="257" max="508" width="8.85546875" style="4"/>
    <col min="509" max="509" width="2.140625" style="4" customWidth="1"/>
    <col min="510" max="510" width="26" style="4" bestFit="1" customWidth="1"/>
    <col min="511" max="511" width="8.7109375" style="4" bestFit="1" customWidth="1"/>
    <col min="512" max="512" width="3" style="4" customWidth="1"/>
    <col min="513" max="764" width="8.85546875" style="4"/>
    <col min="765" max="765" width="2.140625" style="4" customWidth="1"/>
    <col min="766" max="766" width="26" style="4" bestFit="1" customWidth="1"/>
    <col min="767" max="767" width="8.7109375" style="4" bestFit="1" customWidth="1"/>
    <col min="768" max="768" width="3" style="4" customWidth="1"/>
    <col min="769" max="1020" width="8.85546875" style="4"/>
    <col min="1021" max="1021" width="2.140625" style="4" customWidth="1"/>
    <col min="1022" max="1022" width="26" style="4" bestFit="1" customWidth="1"/>
    <col min="1023" max="1023" width="8.7109375" style="4" bestFit="1" customWidth="1"/>
    <col min="1024" max="1024" width="3" style="4" customWidth="1"/>
    <col min="1025" max="1276" width="8.85546875" style="4"/>
    <col min="1277" max="1277" width="2.140625" style="4" customWidth="1"/>
    <col min="1278" max="1278" width="26" style="4" bestFit="1" customWidth="1"/>
    <col min="1279" max="1279" width="8.7109375" style="4" bestFit="1" customWidth="1"/>
    <col min="1280" max="1280" width="3" style="4" customWidth="1"/>
    <col min="1281" max="1532" width="8.85546875" style="4"/>
    <col min="1533" max="1533" width="2.140625" style="4" customWidth="1"/>
    <col min="1534" max="1534" width="26" style="4" bestFit="1" customWidth="1"/>
    <col min="1535" max="1535" width="8.7109375" style="4" bestFit="1" customWidth="1"/>
    <col min="1536" max="1536" width="3" style="4" customWidth="1"/>
    <col min="1537" max="1788" width="8.85546875" style="4"/>
    <col min="1789" max="1789" width="2.140625" style="4" customWidth="1"/>
    <col min="1790" max="1790" width="26" style="4" bestFit="1" customWidth="1"/>
    <col min="1791" max="1791" width="8.7109375" style="4" bestFit="1" customWidth="1"/>
    <col min="1792" max="1792" width="3" style="4" customWidth="1"/>
    <col min="1793" max="2044" width="8.85546875" style="4"/>
    <col min="2045" max="2045" width="2.140625" style="4" customWidth="1"/>
    <col min="2046" max="2046" width="26" style="4" bestFit="1" customWidth="1"/>
    <col min="2047" max="2047" width="8.7109375" style="4" bestFit="1" customWidth="1"/>
    <col min="2048" max="2048" width="3" style="4" customWidth="1"/>
    <col min="2049" max="2300" width="8.85546875" style="4"/>
    <col min="2301" max="2301" width="2.140625" style="4" customWidth="1"/>
    <col min="2302" max="2302" width="26" style="4" bestFit="1" customWidth="1"/>
    <col min="2303" max="2303" width="8.7109375" style="4" bestFit="1" customWidth="1"/>
    <col min="2304" max="2304" width="3" style="4" customWidth="1"/>
    <col min="2305" max="2556" width="8.85546875" style="4"/>
    <col min="2557" max="2557" width="2.140625" style="4" customWidth="1"/>
    <col min="2558" max="2558" width="26" style="4" bestFit="1" customWidth="1"/>
    <col min="2559" max="2559" width="8.7109375" style="4" bestFit="1" customWidth="1"/>
    <col min="2560" max="2560" width="3" style="4" customWidth="1"/>
    <col min="2561" max="2812" width="8.85546875" style="4"/>
    <col min="2813" max="2813" width="2.140625" style="4" customWidth="1"/>
    <col min="2814" max="2814" width="26" style="4" bestFit="1" customWidth="1"/>
    <col min="2815" max="2815" width="8.7109375" style="4" bestFit="1" customWidth="1"/>
    <col min="2816" max="2816" width="3" style="4" customWidth="1"/>
    <col min="2817" max="3068" width="8.85546875" style="4"/>
    <col min="3069" max="3069" width="2.140625" style="4" customWidth="1"/>
    <col min="3070" max="3070" width="26" style="4" bestFit="1" customWidth="1"/>
    <col min="3071" max="3071" width="8.7109375" style="4" bestFit="1" customWidth="1"/>
    <col min="3072" max="3072" width="3" style="4" customWidth="1"/>
    <col min="3073" max="3324" width="8.85546875" style="4"/>
    <col min="3325" max="3325" width="2.140625" style="4" customWidth="1"/>
    <col min="3326" max="3326" width="26" style="4" bestFit="1" customWidth="1"/>
    <col min="3327" max="3327" width="8.7109375" style="4" bestFit="1" customWidth="1"/>
    <col min="3328" max="3328" width="3" style="4" customWidth="1"/>
    <col min="3329" max="3580" width="8.85546875" style="4"/>
    <col min="3581" max="3581" width="2.140625" style="4" customWidth="1"/>
    <col min="3582" max="3582" width="26" style="4" bestFit="1" customWidth="1"/>
    <col min="3583" max="3583" width="8.7109375" style="4" bestFit="1" customWidth="1"/>
    <col min="3584" max="3584" width="3" style="4" customWidth="1"/>
    <col min="3585" max="3836" width="8.85546875" style="4"/>
    <col min="3837" max="3837" width="2.140625" style="4" customWidth="1"/>
    <col min="3838" max="3838" width="26" style="4" bestFit="1" customWidth="1"/>
    <col min="3839" max="3839" width="8.7109375" style="4" bestFit="1" customWidth="1"/>
    <col min="3840" max="3840" width="3" style="4" customWidth="1"/>
    <col min="3841" max="4092" width="8.85546875" style="4"/>
    <col min="4093" max="4093" width="2.140625" style="4" customWidth="1"/>
    <col min="4094" max="4094" width="26" style="4" bestFit="1" customWidth="1"/>
    <col min="4095" max="4095" width="8.7109375" style="4" bestFit="1" customWidth="1"/>
    <col min="4096" max="4096" width="3" style="4" customWidth="1"/>
    <col min="4097" max="4348" width="8.85546875" style="4"/>
    <col min="4349" max="4349" width="2.140625" style="4" customWidth="1"/>
    <col min="4350" max="4350" width="26" style="4" bestFit="1" customWidth="1"/>
    <col min="4351" max="4351" width="8.7109375" style="4" bestFit="1" customWidth="1"/>
    <col min="4352" max="4352" width="3" style="4" customWidth="1"/>
    <col min="4353" max="4604" width="8.85546875" style="4"/>
    <col min="4605" max="4605" width="2.140625" style="4" customWidth="1"/>
    <col min="4606" max="4606" width="26" style="4" bestFit="1" customWidth="1"/>
    <col min="4607" max="4607" width="8.7109375" style="4" bestFit="1" customWidth="1"/>
    <col min="4608" max="4608" width="3" style="4" customWidth="1"/>
    <col min="4609" max="4860" width="8.85546875" style="4"/>
    <col min="4861" max="4861" width="2.140625" style="4" customWidth="1"/>
    <col min="4862" max="4862" width="26" style="4" bestFit="1" customWidth="1"/>
    <col min="4863" max="4863" width="8.7109375" style="4" bestFit="1" customWidth="1"/>
    <col min="4864" max="4864" width="3" style="4" customWidth="1"/>
    <col min="4865" max="5116" width="8.85546875" style="4"/>
    <col min="5117" max="5117" width="2.140625" style="4" customWidth="1"/>
    <col min="5118" max="5118" width="26" style="4" bestFit="1" customWidth="1"/>
    <col min="5119" max="5119" width="8.7109375" style="4" bestFit="1" customWidth="1"/>
    <col min="5120" max="5120" width="3" style="4" customWidth="1"/>
    <col min="5121" max="5372" width="8.85546875" style="4"/>
    <col min="5373" max="5373" width="2.140625" style="4" customWidth="1"/>
    <col min="5374" max="5374" width="26" style="4" bestFit="1" customWidth="1"/>
    <col min="5375" max="5375" width="8.7109375" style="4" bestFit="1" customWidth="1"/>
    <col min="5376" max="5376" width="3" style="4" customWidth="1"/>
    <col min="5377" max="5628" width="8.85546875" style="4"/>
    <col min="5629" max="5629" width="2.140625" style="4" customWidth="1"/>
    <col min="5630" max="5630" width="26" style="4" bestFit="1" customWidth="1"/>
    <col min="5631" max="5631" width="8.7109375" style="4" bestFit="1" customWidth="1"/>
    <col min="5632" max="5632" width="3" style="4" customWidth="1"/>
    <col min="5633" max="5884" width="8.85546875" style="4"/>
    <col min="5885" max="5885" width="2.140625" style="4" customWidth="1"/>
    <col min="5886" max="5886" width="26" style="4" bestFit="1" customWidth="1"/>
    <col min="5887" max="5887" width="8.7109375" style="4" bestFit="1" customWidth="1"/>
    <col min="5888" max="5888" width="3" style="4" customWidth="1"/>
    <col min="5889" max="6140" width="8.85546875" style="4"/>
    <col min="6141" max="6141" width="2.140625" style="4" customWidth="1"/>
    <col min="6142" max="6142" width="26" style="4" bestFit="1" customWidth="1"/>
    <col min="6143" max="6143" width="8.7109375" style="4" bestFit="1" customWidth="1"/>
    <col min="6144" max="6144" width="3" style="4" customWidth="1"/>
    <col min="6145" max="6396" width="8.85546875" style="4"/>
    <col min="6397" max="6397" width="2.140625" style="4" customWidth="1"/>
    <col min="6398" max="6398" width="26" style="4" bestFit="1" customWidth="1"/>
    <col min="6399" max="6399" width="8.7109375" style="4" bestFit="1" customWidth="1"/>
    <col min="6400" max="6400" width="3" style="4" customWidth="1"/>
    <col min="6401" max="6652" width="8.85546875" style="4"/>
    <col min="6653" max="6653" width="2.140625" style="4" customWidth="1"/>
    <col min="6654" max="6654" width="26" style="4" bestFit="1" customWidth="1"/>
    <col min="6655" max="6655" width="8.7109375" style="4" bestFit="1" customWidth="1"/>
    <col min="6656" max="6656" width="3" style="4" customWidth="1"/>
    <col min="6657" max="6908" width="8.85546875" style="4"/>
    <col min="6909" max="6909" width="2.140625" style="4" customWidth="1"/>
    <col min="6910" max="6910" width="26" style="4" bestFit="1" customWidth="1"/>
    <col min="6911" max="6911" width="8.7109375" style="4" bestFit="1" customWidth="1"/>
    <col min="6912" max="6912" width="3" style="4" customWidth="1"/>
    <col min="6913" max="7164" width="8.85546875" style="4"/>
    <col min="7165" max="7165" width="2.140625" style="4" customWidth="1"/>
    <col min="7166" max="7166" width="26" style="4" bestFit="1" customWidth="1"/>
    <col min="7167" max="7167" width="8.7109375" style="4" bestFit="1" customWidth="1"/>
    <col min="7168" max="7168" width="3" style="4" customWidth="1"/>
    <col min="7169" max="7420" width="8.85546875" style="4"/>
    <col min="7421" max="7421" width="2.140625" style="4" customWidth="1"/>
    <col min="7422" max="7422" width="26" style="4" bestFit="1" customWidth="1"/>
    <col min="7423" max="7423" width="8.7109375" style="4" bestFit="1" customWidth="1"/>
    <col min="7424" max="7424" width="3" style="4" customWidth="1"/>
    <col min="7425" max="7676" width="8.85546875" style="4"/>
    <col min="7677" max="7677" width="2.140625" style="4" customWidth="1"/>
    <col min="7678" max="7678" width="26" style="4" bestFit="1" customWidth="1"/>
    <col min="7679" max="7679" width="8.7109375" style="4" bestFit="1" customWidth="1"/>
    <col min="7680" max="7680" width="3" style="4" customWidth="1"/>
    <col min="7681" max="7932" width="8.85546875" style="4"/>
    <col min="7933" max="7933" width="2.140625" style="4" customWidth="1"/>
    <col min="7934" max="7934" width="26" style="4" bestFit="1" customWidth="1"/>
    <col min="7935" max="7935" width="8.7109375" style="4" bestFit="1" customWidth="1"/>
    <col min="7936" max="7936" width="3" style="4" customWidth="1"/>
    <col min="7937" max="8188" width="8.85546875" style="4"/>
    <col min="8189" max="8189" width="2.140625" style="4" customWidth="1"/>
    <col min="8190" max="8190" width="26" style="4" bestFit="1" customWidth="1"/>
    <col min="8191" max="8191" width="8.7109375" style="4" bestFit="1" customWidth="1"/>
    <col min="8192" max="8192" width="3" style="4" customWidth="1"/>
    <col min="8193" max="8444" width="8.85546875" style="4"/>
    <col min="8445" max="8445" width="2.140625" style="4" customWidth="1"/>
    <col min="8446" max="8446" width="26" style="4" bestFit="1" customWidth="1"/>
    <col min="8447" max="8447" width="8.7109375" style="4" bestFit="1" customWidth="1"/>
    <col min="8448" max="8448" width="3" style="4" customWidth="1"/>
    <col min="8449" max="8700" width="8.85546875" style="4"/>
    <col min="8701" max="8701" width="2.140625" style="4" customWidth="1"/>
    <col min="8702" max="8702" width="26" style="4" bestFit="1" customWidth="1"/>
    <col min="8703" max="8703" width="8.7109375" style="4" bestFit="1" customWidth="1"/>
    <col min="8704" max="8704" width="3" style="4" customWidth="1"/>
    <col min="8705" max="8956" width="8.85546875" style="4"/>
    <col min="8957" max="8957" width="2.140625" style="4" customWidth="1"/>
    <col min="8958" max="8958" width="26" style="4" bestFit="1" customWidth="1"/>
    <col min="8959" max="8959" width="8.7109375" style="4" bestFit="1" customWidth="1"/>
    <col min="8960" max="8960" width="3" style="4" customWidth="1"/>
    <col min="8961" max="9212" width="8.85546875" style="4"/>
    <col min="9213" max="9213" width="2.140625" style="4" customWidth="1"/>
    <col min="9214" max="9214" width="26" style="4" bestFit="1" customWidth="1"/>
    <col min="9215" max="9215" width="8.7109375" style="4" bestFit="1" customWidth="1"/>
    <col min="9216" max="9216" width="3" style="4" customWidth="1"/>
    <col min="9217" max="9468" width="8.85546875" style="4"/>
    <col min="9469" max="9469" width="2.140625" style="4" customWidth="1"/>
    <col min="9470" max="9470" width="26" style="4" bestFit="1" customWidth="1"/>
    <col min="9471" max="9471" width="8.7109375" style="4" bestFit="1" customWidth="1"/>
    <col min="9472" max="9472" width="3" style="4" customWidth="1"/>
    <col min="9473" max="9724" width="8.85546875" style="4"/>
    <col min="9725" max="9725" width="2.140625" style="4" customWidth="1"/>
    <col min="9726" max="9726" width="26" style="4" bestFit="1" customWidth="1"/>
    <col min="9727" max="9727" width="8.7109375" style="4" bestFit="1" customWidth="1"/>
    <col min="9728" max="9728" width="3" style="4" customWidth="1"/>
    <col min="9729" max="9980" width="8.85546875" style="4"/>
    <col min="9981" max="9981" width="2.140625" style="4" customWidth="1"/>
    <col min="9982" max="9982" width="26" style="4" bestFit="1" customWidth="1"/>
    <col min="9983" max="9983" width="8.7109375" style="4" bestFit="1" customWidth="1"/>
    <col min="9984" max="9984" width="3" style="4" customWidth="1"/>
    <col min="9985" max="10236" width="8.85546875" style="4"/>
    <col min="10237" max="10237" width="2.140625" style="4" customWidth="1"/>
    <col min="10238" max="10238" width="26" style="4" bestFit="1" customWidth="1"/>
    <col min="10239" max="10239" width="8.7109375" style="4" bestFit="1" customWidth="1"/>
    <col min="10240" max="10240" width="3" style="4" customWidth="1"/>
    <col min="10241" max="10492" width="8.85546875" style="4"/>
    <col min="10493" max="10493" width="2.140625" style="4" customWidth="1"/>
    <col min="10494" max="10494" width="26" style="4" bestFit="1" customWidth="1"/>
    <col min="10495" max="10495" width="8.7109375" style="4" bestFit="1" customWidth="1"/>
    <col min="10496" max="10496" width="3" style="4" customWidth="1"/>
    <col min="10497" max="10748" width="8.85546875" style="4"/>
    <col min="10749" max="10749" width="2.140625" style="4" customWidth="1"/>
    <col min="10750" max="10750" width="26" style="4" bestFit="1" customWidth="1"/>
    <col min="10751" max="10751" width="8.7109375" style="4" bestFit="1" customWidth="1"/>
    <col min="10752" max="10752" width="3" style="4" customWidth="1"/>
    <col min="10753" max="11004" width="8.85546875" style="4"/>
    <col min="11005" max="11005" width="2.140625" style="4" customWidth="1"/>
    <col min="11006" max="11006" width="26" style="4" bestFit="1" customWidth="1"/>
    <col min="11007" max="11007" width="8.7109375" style="4" bestFit="1" customWidth="1"/>
    <col min="11008" max="11008" width="3" style="4" customWidth="1"/>
    <col min="11009" max="11260" width="8.85546875" style="4"/>
    <col min="11261" max="11261" width="2.140625" style="4" customWidth="1"/>
    <col min="11262" max="11262" width="26" style="4" bestFit="1" customWidth="1"/>
    <col min="11263" max="11263" width="8.7109375" style="4" bestFit="1" customWidth="1"/>
    <col min="11264" max="11264" width="3" style="4" customWidth="1"/>
    <col min="11265" max="11516" width="8.85546875" style="4"/>
    <col min="11517" max="11517" width="2.140625" style="4" customWidth="1"/>
    <col min="11518" max="11518" width="26" style="4" bestFit="1" customWidth="1"/>
    <col min="11519" max="11519" width="8.7109375" style="4" bestFit="1" customWidth="1"/>
    <col min="11520" max="11520" width="3" style="4" customWidth="1"/>
    <col min="11521" max="11772" width="8.85546875" style="4"/>
    <col min="11773" max="11773" width="2.140625" style="4" customWidth="1"/>
    <col min="11774" max="11774" width="26" style="4" bestFit="1" customWidth="1"/>
    <col min="11775" max="11775" width="8.7109375" style="4" bestFit="1" customWidth="1"/>
    <col min="11776" max="11776" width="3" style="4" customWidth="1"/>
    <col min="11777" max="12028" width="8.85546875" style="4"/>
    <col min="12029" max="12029" width="2.140625" style="4" customWidth="1"/>
    <col min="12030" max="12030" width="26" style="4" bestFit="1" customWidth="1"/>
    <col min="12031" max="12031" width="8.7109375" style="4" bestFit="1" customWidth="1"/>
    <col min="12032" max="12032" width="3" style="4" customWidth="1"/>
    <col min="12033" max="12284" width="8.85546875" style="4"/>
    <col min="12285" max="12285" width="2.140625" style="4" customWidth="1"/>
    <col min="12286" max="12286" width="26" style="4" bestFit="1" customWidth="1"/>
    <col min="12287" max="12287" width="8.7109375" style="4" bestFit="1" customWidth="1"/>
    <col min="12288" max="12288" width="3" style="4" customWidth="1"/>
    <col min="12289" max="12540" width="8.85546875" style="4"/>
    <col min="12541" max="12541" width="2.140625" style="4" customWidth="1"/>
    <col min="12542" max="12542" width="26" style="4" bestFit="1" customWidth="1"/>
    <col min="12543" max="12543" width="8.7109375" style="4" bestFit="1" customWidth="1"/>
    <col min="12544" max="12544" width="3" style="4" customWidth="1"/>
    <col min="12545" max="12796" width="8.85546875" style="4"/>
    <col min="12797" max="12797" width="2.140625" style="4" customWidth="1"/>
    <col min="12798" max="12798" width="26" style="4" bestFit="1" customWidth="1"/>
    <col min="12799" max="12799" width="8.7109375" style="4" bestFit="1" customWidth="1"/>
    <col min="12800" max="12800" width="3" style="4" customWidth="1"/>
    <col min="12801" max="13052" width="8.85546875" style="4"/>
    <col min="13053" max="13053" width="2.140625" style="4" customWidth="1"/>
    <col min="13054" max="13054" width="26" style="4" bestFit="1" customWidth="1"/>
    <col min="13055" max="13055" width="8.7109375" style="4" bestFit="1" customWidth="1"/>
    <col min="13056" max="13056" width="3" style="4" customWidth="1"/>
    <col min="13057" max="13308" width="8.85546875" style="4"/>
    <col min="13309" max="13309" width="2.140625" style="4" customWidth="1"/>
    <col min="13310" max="13310" width="26" style="4" bestFit="1" customWidth="1"/>
    <col min="13311" max="13311" width="8.7109375" style="4" bestFit="1" customWidth="1"/>
    <col min="13312" max="13312" width="3" style="4" customWidth="1"/>
    <col min="13313" max="13564" width="8.85546875" style="4"/>
    <col min="13565" max="13565" width="2.140625" style="4" customWidth="1"/>
    <col min="13566" max="13566" width="26" style="4" bestFit="1" customWidth="1"/>
    <col min="13567" max="13567" width="8.7109375" style="4" bestFit="1" customWidth="1"/>
    <col min="13568" max="13568" width="3" style="4" customWidth="1"/>
    <col min="13569" max="13820" width="8.85546875" style="4"/>
    <col min="13821" max="13821" width="2.140625" style="4" customWidth="1"/>
    <col min="13822" max="13822" width="26" style="4" bestFit="1" customWidth="1"/>
    <col min="13823" max="13823" width="8.7109375" style="4" bestFit="1" customWidth="1"/>
    <col min="13824" max="13824" width="3" style="4" customWidth="1"/>
    <col min="13825" max="14076" width="8.85546875" style="4"/>
    <col min="14077" max="14077" width="2.140625" style="4" customWidth="1"/>
    <col min="14078" max="14078" width="26" style="4" bestFit="1" customWidth="1"/>
    <col min="14079" max="14079" width="8.7109375" style="4" bestFit="1" customWidth="1"/>
    <col min="14080" max="14080" width="3" style="4" customWidth="1"/>
    <col min="14081" max="14332" width="8.85546875" style="4"/>
    <col min="14333" max="14333" width="2.140625" style="4" customWidth="1"/>
    <col min="14334" max="14334" width="26" style="4" bestFit="1" customWidth="1"/>
    <col min="14335" max="14335" width="8.7109375" style="4" bestFit="1" customWidth="1"/>
    <col min="14336" max="14336" width="3" style="4" customWidth="1"/>
    <col min="14337" max="14588" width="8.85546875" style="4"/>
    <col min="14589" max="14589" width="2.140625" style="4" customWidth="1"/>
    <col min="14590" max="14590" width="26" style="4" bestFit="1" customWidth="1"/>
    <col min="14591" max="14591" width="8.7109375" style="4" bestFit="1" customWidth="1"/>
    <col min="14592" max="14592" width="3" style="4" customWidth="1"/>
    <col min="14593" max="14844" width="8.85546875" style="4"/>
    <col min="14845" max="14845" width="2.140625" style="4" customWidth="1"/>
    <col min="14846" max="14846" width="26" style="4" bestFit="1" customWidth="1"/>
    <col min="14847" max="14847" width="8.7109375" style="4" bestFit="1" customWidth="1"/>
    <col min="14848" max="14848" width="3" style="4" customWidth="1"/>
    <col min="14849" max="15100" width="8.85546875" style="4"/>
    <col min="15101" max="15101" width="2.140625" style="4" customWidth="1"/>
    <col min="15102" max="15102" width="26" style="4" bestFit="1" customWidth="1"/>
    <col min="15103" max="15103" width="8.7109375" style="4" bestFit="1" customWidth="1"/>
    <col min="15104" max="15104" width="3" style="4" customWidth="1"/>
    <col min="15105" max="15356" width="8.85546875" style="4"/>
    <col min="15357" max="15357" width="2.140625" style="4" customWidth="1"/>
    <col min="15358" max="15358" width="26" style="4" bestFit="1" customWidth="1"/>
    <col min="15359" max="15359" width="8.7109375" style="4" bestFit="1" customWidth="1"/>
    <col min="15360" max="15360" width="3" style="4" customWidth="1"/>
    <col min="15361" max="15612" width="8.85546875" style="4"/>
    <col min="15613" max="15613" width="2.140625" style="4" customWidth="1"/>
    <col min="15614" max="15614" width="26" style="4" bestFit="1" customWidth="1"/>
    <col min="15615" max="15615" width="8.7109375" style="4" bestFit="1" customWidth="1"/>
    <col min="15616" max="15616" width="3" style="4" customWidth="1"/>
    <col min="15617" max="15868" width="8.85546875" style="4"/>
    <col min="15869" max="15869" width="2.140625" style="4" customWidth="1"/>
    <col min="15870" max="15870" width="26" style="4" bestFit="1" customWidth="1"/>
    <col min="15871" max="15871" width="8.7109375" style="4" bestFit="1" customWidth="1"/>
    <col min="15872" max="15872" width="3" style="4" customWidth="1"/>
    <col min="15873" max="16124" width="8.85546875" style="4"/>
    <col min="16125" max="16125" width="2.140625" style="4" customWidth="1"/>
    <col min="16126" max="16126" width="26" style="4" bestFit="1" customWidth="1"/>
    <col min="16127" max="16127" width="8.7109375" style="4" bestFit="1" customWidth="1"/>
    <col min="16128" max="16128" width="3" style="4" customWidth="1"/>
    <col min="16129" max="16384" width="8.85546875" style="4"/>
  </cols>
  <sheetData>
    <row r="1" spans="2:8" ht="15" customHeight="1" x14ac:dyDescent="0.25">
      <c r="B1" s="1" t="s">
        <v>0</v>
      </c>
      <c r="C1" s="2"/>
      <c r="D1" s="3"/>
      <c r="F1" s="1" t="s">
        <v>1</v>
      </c>
      <c r="G1" s="2"/>
      <c r="H1" s="3"/>
    </row>
    <row r="2" spans="2:8" ht="15" customHeight="1" x14ac:dyDescent="0.25">
      <c r="B2" s="5" t="s">
        <v>2</v>
      </c>
      <c r="C2" s="6"/>
      <c r="D2" s="7"/>
      <c r="F2" s="5" t="s">
        <v>3</v>
      </c>
      <c r="G2" s="6"/>
      <c r="H2" s="7"/>
    </row>
    <row r="3" spans="2:8" ht="15" customHeight="1" x14ac:dyDescent="0.25">
      <c r="B3" s="8"/>
      <c r="C3" s="9"/>
      <c r="D3" s="10"/>
      <c r="F3" s="8"/>
      <c r="G3" s="9"/>
      <c r="H3" s="10"/>
    </row>
    <row r="4" spans="2:8" ht="15" customHeight="1" x14ac:dyDescent="0.25">
      <c r="B4" s="8" t="s">
        <v>4</v>
      </c>
      <c r="C4" s="11">
        <v>0.03</v>
      </c>
      <c r="D4" s="10"/>
      <c r="F4" s="8" t="s">
        <v>4</v>
      </c>
      <c r="G4" s="11">
        <v>0.03</v>
      </c>
      <c r="H4" s="10"/>
    </row>
    <row r="5" spans="2:8" ht="15" customHeight="1" x14ac:dyDescent="0.25">
      <c r="B5" s="8"/>
      <c r="C5" s="12"/>
      <c r="D5" s="10"/>
      <c r="F5" s="8"/>
      <c r="G5" s="12"/>
      <c r="H5" s="10"/>
    </row>
    <row r="6" spans="2:8" ht="15" customHeight="1" x14ac:dyDescent="0.25">
      <c r="B6" s="8" t="s">
        <v>5</v>
      </c>
      <c r="C6" s="13">
        <v>30</v>
      </c>
      <c r="D6" s="14" t="s">
        <v>6</v>
      </c>
      <c r="F6" s="8"/>
      <c r="G6" s="15"/>
      <c r="H6" s="14"/>
    </row>
    <row r="7" spans="2:8" ht="15" customHeight="1" x14ac:dyDescent="0.25">
      <c r="B7" s="8"/>
      <c r="C7" s="15"/>
      <c r="D7" s="10"/>
      <c r="F7" s="8"/>
      <c r="G7" s="15"/>
      <c r="H7" s="10"/>
    </row>
    <row r="8" spans="2:8" ht="15" customHeight="1" x14ac:dyDescent="0.25">
      <c r="B8" s="8" t="s">
        <v>7</v>
      </c>
      <c r="C8" s="16">
        <v>250000</v>
      </c>
      <c r="D8" s="10"/>
      <c r="F8" s="8" t="s">
        <v>8</v>
      </c>
      <c r="G8" s="16">
        <v>250000</v>
      </c>
      <c r="H8" s="10"/>
    </row>
    <row r="9" spans="2:8" ht="15" customHeight="1" x14ac:dyDescent="0.25">
      <c r="B9" s="8"/>
      <c r="C9" s="9"/>
      <c r="D9" s="10"/>
      <c r="F9" s="8"/>
      <c r="G9" s="9"/>
      <c r="H9" s="10"/>
    </row>
    <row r="10" spans="2:8" ht="15" customHeight="1" x14ac:dyDescent="0.25">
      <c r="B10" s="8" t="s">
        <v>9</v>
      </c>
      <c r="C10" s="17">
        <f>PMT(C4/12,C6*12,-C8)</f>
        <v>1054.0100843236262</v>
      </c>
      <c r="D10" s="10"/>
      <c r="F10" s="8" t="s">
        <v>10</v>
      </c>
      <c r="G10" s="17">
        <f>G4*G8/12</f>
        <v>625</v>
      </c>
      <c r="H10" s="10"/>
    </row>
    <row r="11" spans="2:8" ht="15" customHeight="1" x14ac:dyDescent="0.25">
      <c r="B11" s="18"/>
      <c r="C11" s="19"/>
      <c r="D11" s="20"/>
      <c r="F11" s="18"/>
      <c r="G11" s="19"/>
      <c r="H11" s="20"/>
    </row>
    <row r="12" spans="2:8" ht="15" customHeight="1" x14ac:dyDescent="0.25">
      <c r="C12" s="21"/>
    </row>
    <row r="13" spans="2:8" ht="15" customHeight="1" x14ac:dyDescent="0.25">
      <c r="C13" s="4"/>
    </row>
    <row r="14" spans="2:8" ht="15" customHeight="1" x14ac:dyDescent="0.25">
      <c r="C14" s="22">
        <f>PMT(3%,30,250000,0,0)</f>
        <v>-12754.814830063142</v>
      </c>
    </row>
    <row r="15" spans="2:8" ht="15" customHeight="1" x14ac:dyDescent="0.25">
      <c r="C15" s="4"/>
    </row>
    <row r="16" spans="2:8" ht="15" customHeight="1" x14ac:dyDescent="0.25">
      <c r="C16" s="22">
        <f>PMT(3%/12,30*12,250000)</f>
        <v>-1054.0100843236262</v>
      </c>
    </row>
    <row r="17" spans="3:3" ht="15" customHeight="1" x14ac:dyDescent="0.25">
      <c r="C17" s="4"/>
    </row>
    <row r="18" spans="3:3" ht="15" customHeight="1" x14ac:dyDescent="0.25">
      <c r="C18" s="4"/>
    </row>
  </sheetData>
  <mergeCells count="4">
    <mergeCell ref="B1:D1"/>
    <mergeCell ref="F1:H1"/>
    <mergeCell ref="B2:D2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8B2B-CA55-4342-B580-EF9BE08AB229}">
  <dimension ref="A1:P370"/>
  <sheetViews>
    <sheetView tabSelected="1" workbookViewId="0">
      <selection activeCell="D17" sqref="D17"/>
    </sheetView>
  </sheetViews>
  <sheetFormatPr defaultRowHeight="15" x14ac:dyDescent="0.25"/>
  <cols>
    <col min="1" max="1" width="8.7109375" style="24" customWidth="1"/>
    <col min="2" max="2" width="8.7109375" style="25" customWidth="1"/>
    <col min="3" max="3" width="10.5703125" style="25" customWidth="1"/>
    <col min="4" max="5" width="9.42578125" style="25" customWidth="1"/>
    <col min="6" max="6" width="10.140625" style="25" bestFit="1" customWidth="1"/>
    <col min="7" max="8" width="9.140625" style="25" bestFit="1"/>
    <col min="9" max="9" width="11.5703125" style="24" bestFit="1" customWidth="1"/>
    <col min="10" max="10" width="2.7109375" style="24" customWidth="1"/>
    <col min="11" max="12" width="12.28515625" style="24" customWidth="1"/>
    <col min="13" max="16384" width="9.140625" style="24"/>
  </cols>
  <sheetData>
    <row r="1" spans="1:16" x14ac:dyDescent="0.25">
      <c r="H1" s="24"/>
    </row>
    <row r="2" spans="1:16" x14ac:dyDescent="0.25">
      <c r="B2" s="25" t="s">
        <v>8</v>
      </c>
      <c r="C2" s="26">
        <v>250000</v>
      </c>
      <c r="E2" s="27" t="s">
        <v>3</v>
      </c>
      <c r="F2" s="24"/>
      <c r="G2" s="28" t="s">
        <v>11</v>
      </c>
      <c r="H2" s="24"/>
    </row>
    <row r="3" spans="1:16" x14ac:dyDescent="0.25">
      <c r="E3" s="24"/>
      <c r="F3" s="24"/>
      <c r="G3" s="24"/>
      <c r="H3" s="24"/>
    </row>
    <row r="4" spans="1:16" x14ac:dyDescent="0.25">
      <c r="B4" s="25" t="s">
        <v>12</v>
      </c>
      <c r="C4" s="29">
        <v>30</v>
      </c>
      <c r="E4" s="24"/>
      <c r="F4" s="24"/>
      <c r="G4" s="24"/>
      <c r="H4" s="24"/>
    </row>
    <row r="5" spans="1:16" x14ac:dyDescent="0.25">
      <c r="B5" s="24"/>
      <c r="C5" s="24"/>
      <c r="E5" s="24"/>
      <c r="F5" s="24"/>
      <c r="G5" s="24"/>
      <c r="H5" s="24"/>
    </row>
    <row r="6" spans="1:16" x14ac:dyDescent="0.25">
      <c r="B6" s="30" t="s">
        <v>13</v>
      </c>
      <c r="C6" s="31">
        <v>0.03</v>
      </c>
      <c r="E6" s="24"/>
      <c r="F6" s="24"/>
      <c r="G6" s="24"/>
      <c r="H6" s="24"/>
    </row>
    <row r="7" spans="1:16" x14ac:dyDescent="0.25">
      <c r="B7" s="24"/>
      <c r="C7" s="24"/>
      <c r="D7" s="24"/>
      <c r="E7" s="24"/>
      <c r="F7" s="24"/>
      <c r="G7" s="24"/>
      <c r="H7" s="24"/>
    </row>
    <row r="8" spans="1:16" x14ac:dyDescent="0.25">
      <c r="A8" s="32" t="s">
        <v>0</v>
      </c>
      <c r="B8" s="33"/>
      <c r="C8" s="34"/>
      <c r="D8" s="35" t="s">
        <v>14</v>
      </c>
      <c r="E8" s="36"/>
      <c r="F8" s="37"/>
      <c r="G8" s="38">
        <v>0.3735</v>
      </c>
      <c r="H8" s="39" t="s">
        <v>15</v>
      </c>
      <c r="I8" s="40"/>
      <c r="K8" s="41" t="s">
        <v>1</v>
      </c>
      <c r="L8" s="42"/>
      <c r="M8" s="43"/>
    </row>
    <row r="9" spans="1:16" x14ac:dyDescent="0.25">
      <c r="A9" s="44"/>
      <c r="B9" s="45"/>
      <c r="C9" s="46" t="s">
        <v>16</v>
      </c>
      <c r="D9" s="47">
        <f>PMT(C6/12,C4*12,-C2)</f>
        <v>1054.0100843236262</v>
      </c>
      <c r="E9" s="48"/>
      <c r="F9" s="49"/>
      <c r="G9" s="50" t="s">
        <v>17</v>
      </c>
      <c r="H9" s="51"/>
      <c r="I9" s="52"/>
      <c r="K9" s="53" t="s">
        <v>18</v>
      </c>
      <c r="L9" s="54"/>
      <c r="M9" s="43"/>
    </row>
    <row r="10" spans="1:16" ht="30" x14ac:dyDescent="0.25">
      <c r="A10" s="55" t="s">
        <v>19</v>
      </c>
      <c r="B10" s="56" t="s">
        <v>20</v>
      </c>
      <c r="C10" s="57" t="s">
        <v>21</v>
      </c>
      <c r="D10" s="58" t="s">
        <v>3</v>
      </c>
      <c r="E10" s="56" t="s">
        <v>11</v>
      </c>
      <c r="F10" s="57" t="s">
        <v>22</v>
      </c>
      <c r="G10" s="58" t="s">
        <v>3</v>
      </c>
      <c r="H10" s="56" t="s">
        <v>11</v>
      </c>
      <c r="I10" s="59" t="s">
        <v>23</v>
      </c>
      <c r="K10" s="60" t="s">
        <v>24</v>
      </c>
      <c r="L10" s="61" t="s">
        <v>25</v>
      </c>
      <c r="M10" s="43"/>
    </row>
    <row r="11" spans="1:16" x14ac:dyDescent="0.25">
      <c r="A11" s="62">
        <v>1</v>
      </c>
      <c r="B11" s="63">
        <v>2019</v>
      </c>
      <c r="C11" s="64">
        <f>C2</f>
        <v>250000</v>
      </c>
      <c r="D11" s="65">
        <f t="shared" ref="D11:D74" si="0">C$6*C11/12</f>
        <v>625</v>
      </c>
      <c r="E11" s="66">
        <f t="shared" ref="E11:E74" si="1">$D$9-D11</f>
        <v>429.01008432362619</v>
      </c>
      <c r="F11" s="67">
        <f t="shared" ref="F11:F74" si="2">C11-E11</f>
        <v>249570.98991567639</v>
      </c>
      <c r="G11" s="65">
        <f>(1-G$8)*D11</f>
        <v>391.56250000000006</v>
      </c>
      <c r="H11" s="66">
        <f>E11</f>
        <v>429.01008432362619</v>
      </c>
      <c r="I11" s="67">
        <f>G11+H11</f>
        <v>820.57258432362619</v>
      </c>
      <c r="K11" s="68">
        <f t="shared" ref="K11:K74" si="3">C$6*C$2/12</f>
        <v>625</v>
      </c>
      <c r="L11" s="69">
        <f>(1-G$8)*K11</f>
        <v>391.56250000000006</v>
      </c>
      <c r="M11" s="43"/>
    </row>
    <row r="12" spans="1:16" x14ac:dyDescent="0.25">
      <c r="A12" s="62">
        <v>2</v>
      </c>
      <c r="B12" s="70">
        <f>(IF(A11=12,B11+1,B11))</f>
        <v>2019</v>
      </c>
      <c r="C12" s="64">
        <f>F11</f>
        <v>249570.98991567639</v>
      </c>
      <c r="D12" s="65">
        <f t="shared" si="0"/>
        <v>623.92747478919091</v>
      </c>
      <c r="E12" s="66">
        <f t="shared" si="1"/>
        <v>430.08260953443528</v>
      </c>
      <c r="F12" s="67">
        <f t="shared" si="2"/>
        <v>249140.90730614195</v>
      </c>
      <c r="G12" s="65">
        <f t="shared" ref="G12:G75" si="4">(1-G$8)*D12</f>
        <v>390.89056295542815</v>
      </c>
      <c r="H12" s="66">
        <f t="shared" ref="H12:H75" si="5">E12</f>
        <v>430.08260953443528</v>
      </c>
      <c r="I12" s="67">
        <f t="shared" ref="I12:I75" si="6">G12+H12</f>
        <v>820.97317248986337</v>
      </c>
      <c r="K12" s="71">
        <f t="shared" si="3"/>
        <v>625</v>
      </c>
      <c r="L12" s="72">
        <f t="shared" ref="L12:L75" si="7">(1-G$8)*K12</f>
        <v>391.56250000000006</v>
      </c>
      <c r="M12" s="43"/>
    </row>
    <row r="13" spans="1:16" x14ac:dyDescent="0.25">
      <c r="A13" s="62">
        <v>3</v>
      </c>
      <c r="B13" s="70">
        <f t="shared" ref="B13:B76" si="8">(IF(A12=12,B12+1,B12))</f>
        <v>2019</v>
      </c>
      <c r="C13" s="64">
        <f t="shared" ref="C13:C76" si="9">F12</f>
        <v>249140.90730614195</v>
      </c>
      <c r="D13" s="65">
        <f t="shared" si="0"/>
        <v>622.85226826535484</v>
      </c>
      <c r="E13" s="66">
        <f t="shared" si="1"/>
        <v>431.15781605827135</v>
      </c>
      <c r="F13" s="67">
        <f t="shared" si="2"/>
        <v>248709.74949008369</v>
      </c>
      <c r="G13" s="65">
        <f t="shared" si="4"/>
        <v>390.21694606824485</v>
      </c>
      <c r="H13" s="66">
        <f t="shared" si="5"/>
        <v>431.15781605827135</v>
      </c>
      <c r="I13" s="67">
        <f t="shared" si="6"/>
        <v>821.3747621265162</v>
      </c>
      <c r="K13" s="71">
        <f t="shared" si="3"/>
        <v>625</v>
      </c>
      <c r="L13" s="72">
        <f t="shared" si="7"/>
        <v>391.56250000000006</v>
      </c>
      <c r="M13" s="43"/>
    </row>
    <row r="14" spans="1:16" x14ac:dyDescent="0.25">
      <c r="A14" s="62">
        <v>4</v>
      </c>
      <c r="B14" s="70">
        <f t="shared" si="8"/>
        <v>2019</v>
      </c>
      <c r="C14" s="64">
        <f t="shared" si="9"/>
        <v>248709.74949008369</v>
      </c>
      <c r="D14" s="65">
        <f t="shared" si="0"/>
        <v>621.77437372520922</v>
      </c>
      <c r="E14" s="66">
        <f t="shared" si="1"/>
        <v>432.23571059841697</v>
      </c>
      <c r="F14" s="67">
        <f t="shared" si="2"/>
        <v>248277.51377948528</v>
      </c>
      <c r="G14" s="65">
        <f t="shared" si="4"/>
        <v>389.54164513884359</v>
      </c>
      <c r="H14" s="66">
        <f t="shared" si="5"/>
        <v>432.23571059841697</v>
      </c>
      <c r="I14" s="67">
        <f t="shared" si="6"/>
        <v>821.77735573726056</v>
      </c>
      <c r="K14" s="71">
        <f t="shared" si="3"/>
        <v>625</v>
      </c>
      <c r="L14" s="72">
        <f t="shared" si="7"/>
        <v>391.56250000000006</v>
      </c>
    </row>
    <row r="15" spans="1:16" x14ac:dyDescent="0.25">
      <c r="A15" s="62">
        <v>5</v>
      </c>
      <c r="B15" s="70">
        <f t="shared" si="8"/>
        <v>2019</v>
      </c>
      <c r="C15" s="64">
        <f t="shared" si="9"/>
        <v>248277.51377948528</v>
      </c>
      <c r="D15" s="65">
        <f t="shared" si="0"/>
        <v>620.69378444871325</v>
      </c>
      <c r="E15" s="66">
        <f t="shared" si="1"/>
        <v>433.31629987491294</v>
      </c>
      <c r="F15" s="67">
        <f t="shared" si="2"/>
        <v>247844.19747961036</v>
      </c>
      <c r="G15" s="65">
        <f t="shared" si="4"/>
        <v>388.86465595711888</v>
      </c>
      <c r="H15" s="66">
        <f t="shared" si="5"/>
        <v>433.31629987491294</v>
      </c>
      <c r="I15" s="67">
        <f t="shared" si="6"/>
        <v>822.18095583203183</v>
      </c>
      <c r="K15" s="71">
        <f t="shared" si="3"/>
        <v>625</v>
      </c>
      <c r="L15" s="72">
        <f t="shared" si="7"/>
        <v>391.56250000000006</v>
      </c>
    </row>
    <row r="16" spans="1:16" s="73" customFormat="1" x14ac:dyDescent="0.25">
      <c r="A16" s="62">
        <v>6</v>
      </c>
      <c r="B16" s="70">
        <f t="shared" si="8"/>
        <v>2019</v>
      </c>
      <c r="C16" s="64">
        <f t="shared" si="9"/>
        <v>247844.19747961036</v>
      </c>
      <c r="D16" s="65">
        <f t="shared" si="0"/>
        <v>619.61049369902582</v>
      </c>
      <c r="E16" s="66">
        <f t="shared" si="1"/>
        <v>434.39959062460036</v>
      </c>
      <c r="F16" s="67">
        <f t="shared" si="2"/>
        <v>247409.79788898575</v>
      </c>
      <c r="G16" s="65">
        <f t="shared" si="4"/>
        <v>388.18597430243972</v>
      </c>
      <c r="H16" s="66">
        <f t="shared" si="5"/>
        <v>434.39959062460036</v>
      </c>
      <c r="I16" s="67">
        <f t="shared" si="6"/>
        <v>822.58556492704008</v>
      </c>
      <c r="K16" s="71">
        <f t="shared" si="3"/>
        <v>625</v>
      </c>
      <c r="L16" s="72">
        <f t="shared" si="7"/>
        <v>391.56250000000006</v>
      </c>
      <c r="M16" s="24"/>
      <c r="P16" s="24"/>
    </row>
    <row r="17" spans="1:12" x14ac:dyDescent="0.25">
      <c r="A17" s="62">
        <v>7</v>
      </c>
      <c r="B17" s="70">
        <f t="shared" si="8"/>
        <v>2019</v>
      </c>
      <c r="C17" s="64">
        <f t="shared" si="9"/>
        <v>247409.79788898575</v>
      </c>
      <c r="D17" s="65">
        <f t="shared" si="0"/>
        <v>618.52449472246428</v>
      </c>
      <c r="E17" s="66">
        <f t="shared" si="1"/>
        <v>435.48558960116191</v>
      </c>
      <c r="F17" s="67">
        <f t="shared" si="2"/>
        <v>246974.31229938459</v>
      </c>
      <c r="G17" s="65">
        <f t="shared" si="4"/>
        <v>387.50559594362392</v>
      </c>
      <c r="H17" s="66">
        <f t="shared" si="5"/>
        <v>435.48558960116191</v>
      </c>
      <c r="I17" s="67">
        <f t="shared" si="6"/>
        <v>822.99118554478582</v>
      </c>
      <c r="K17" s="71">
        <f t="shared" si="3"/>
        <v>625</v>
      </c>
      <c r="L17" s="72">
        <f t="shared" si="7"/>
        <v>391.56250000000006</v>
      </c>
    </row>
    <row r="18" spans="1:12" x14ac:dyDescent="0.25">
      <c r="A18" s="62">
        <v>8</v>
      </c>
      <c r="B18" s="70">
        <f t="shared" si="8"/>
        <v>2019</v>
      </c>
      <c r="C18" s="64">
        <f t="shared" si="9"/>
        <v>246974.31229938459</v>
      </c>
      <c r="D18" s="65">
        <f t="shared" si="0"/>
        <v>617.43578074846153</v>
      </c>
      <c r="E18" s="66">
        <f t="shared" si="1"/>
        <v>436.57430357516466</v>
      </c>
      <c r="F18" s="67">
        <f t="shared" si="2"/>
        <v>246537.73799580944</v>
      </c>
      <c r="G18" s="65">
        <f t="shared" si="4"/>
        <v>386.8235166389112</v>
      </c>
      <c r="H18" s="66">
        <f t="shared" si="5"/>
        <v>436.57430357516466</v>
      </c>
      <c r="I18" s="67">
        <f t="shared" si="6"/>
        <v>823.39782021407586</v>
      </c>
      <c r="K18" s="71">
        <f t="shared" si="3"/>
        <v>625</v>
      </c>
      <c r="L18" s="72">
        <f t="shared" si="7"/>
        <v>391.56250000000006</v>
      </c>
    </row>
    <row r="19" spans="1:12" x14ac:dyDescent="0.25">
      <c r="A19" s="62">
        <v>9</v>
      </c>
      <c r="B19" s="70">
        <f t="shared" si="8"/>
        <v>2019</v>
      </c>
      <c r="C19" s="64">
        <f t="shared" si="9"/>
        <v>246537.73799580944</v>
      </c>
      <c r="D19" s="65">
        <f t="shared" si="0"/>
        <v>616.34434498952362</v>
      </c>
      <c r="E19" s="66">
        <f t="shared" si="1"/>
        <v>437.66573933410257</v>
      </c>
      <c r="F19" s="67">
        <f t="shared" si="2"/>
        <v>246100.07225647534</v>
      </c>
      <c r="G19" s="65">
        <f t="shared" si="4"/>
        <v>386.13973213593658</v>
      </c>
      <c r="H19" s="66">
        <f t="shared" si="5"/>
        <v>437.66573933410257</v>
      </c>
      <c r="I19" s="67">
        <f t="shared" si="6"/>
        <v>823.80547147003915</v>
      </c>
      <c r="K19" s="71">
        <f t="shared" si="3"/>
        <v>625</v>
      </c>
      <c r="L19" s="72">
        <f t="shared" si="7"/>
        <v>391.56250000000006</v>
      </c>
    </row>
    <row r="20" spans="1:12" x14ac:dyDescent="0.25">
      <c r="A20" s="62">
        <v>10</v>
      </c>
      <c r="B20" s="70">
        <f t="shared" si="8"/>
        <v>2019</v>
      </c>
      <c r="C20" s="64">
        <f t="shared" si="9"/>
        <v>246100.07225647534</v>
      </c>
      <c r="D20" s="65">
        <f t="shared" si="0"/>
        <v>615.25018064118831</v>
      </c>
      <c r="E20" s="66">
        <f t="shared" si="1"/>
        <v>438.75990368243788</v>
      </c>
      <c r="F20" s="67">
        <f t="shared" si="2"/>
        <v>245661.31235279291</v>
      </c>
      <c r="G20" s="65">
        <f t="shared" si="4"/>
        <v>385.4542381717045</v>
      </c>
      <c r="H20" s="66">
        <f t="shared" si="5"/>
        <v>438.75990368243788</v>
      </c>
      <c r="I20" s="67">
        <f t="shared" si="6"/>
        <v>824.21414185414233</v>
      </c>
      <c r="K20" s="71">
        <f t="shared" si="3"/>
        <v>625</v>
      </c>
      <c r="L20" s="72">
        <f t="shared" si="7"/>
        <v>391.56250000000006</v>
      </c>
    </row>
    <row r="21" spans="1:12" x14ac:dyDescent="0.25">
      <c r="A21" s="62">
        <v>11</v>
      </c>
      <c r="B21" s="70">
        <f t="shared" si="8"/>
        <v>2019</v>
      </c>
      <c r="C21" s="64">
        <f t="shared" si="9"/>
        <v>245661.31235279291</v>
      </c>
      <c r="D21" s="65">
        <f t="shared" si="0"/>
        <v>614.15328088198225</v>
      </c>
      <c r="E21" s="66">
        <f t="shared" si="1"/>
        <v>439.85680344164393</v>
      </c>
      <c r="F21" s="67">
        <f t="shared" si="2"/>
        <v>245221.45554935126</v>
      </c>
      <c r="G21" s="65">
        <f t="shared" si="4"/>
        <v>384.76703047256194</v>
      </c>
      <c r="H21" s="66">
        <f t="shared" si="5"/>
        <v>439.85680344164393</v>
      </c>
      <c r="I21" s="67">
        <f t="shared" si="6"/>
        <v>824.62383391420587</v>
      </c>
      <c r="K21" s="71">
        <f t="shared" si="3"/>
        <v>625</v>
      </c>
      <c r="L21" s="72">
        <f t="shared" si="7"/>
        <v>391.56250000000006</v>
      </c>
    </row>
    <row r="22" spans="1:12" x14ac:dyDescent="0.25">
      <c r="A22" s="62">
        <v>12</v>
      </c>
      <c r="B22" s="70">
        <f t="shared" si="8"/>
        <v>2019</v>
      </c>
      <c r="C22" s="64">
        <f t="shared" si="9"/>
        <v>245221.45554935126</v>
      </c>
      <c r="D22" s="65">
        <f t="shared" si="0"/>
        <v>613.05363887337819</v>
      </c>
      <c r="E22" s="66">
        <f t="shared" si="1"/>
        <v>440.956445450248</v>
      </c>
      <c r="F22" s="67">
        <f t="shared" si="2"/>
        <v>244780.49910390101</v>
      </c>
      <c r="G22" s="65">
        <f t="shared" si="4"/>
        <v>384.07810475417148</v>
      </c>
      <c r="H22" s="66">
        <f t="shared" si="5"/>
        <v>440.956445450248</v>
      </c>
      <c r="I22" s="67">
        <f t="shared" si="6"/>
        <v>825.03455020441947</v>
      </c>
      <c r="K22" s="71">
        <f t="shared" si="3"/>
        <v>625</v>
      </c>
      <c r="L22" s="72">
        <f t="shared" si="7"/>
        <v>391.56250000000006</v>
      </c>
    </row>
    <row r="23" spans="1:12" x14ac:dyDescent="0.25">
      <c r="A23" s="62">
        <v>1</v>
      </c>
      <c r="B23" s="70">
        <f t="shared" si="8"/>
        <v>2020</v>
      </c>
      <c r="C23" s="64">
        <f t="shared" si="9"/>
        <v>244780.49910390101</v>
      </c>
      <c r="D23" s="65">
        <f t="shared" si="0"/>
        <v>611.9512477597525</v>
      </c>
      <c r="E23" s="66">
        <f t="shared" si="1"/>
        <v>442.05883656387368</v>
      </c>
      <c r="F23" s="67">
        <f t="shared" si="2"/>
        <v>244338.44026733714</v>
      </c>
      <c r="G23" s="65">
        <f t="shared" si="4"/>
        <v>383.38745672148497</v>
      </c>
      <c r="H23" s="66">
        <f t="shared" si="5"/>
        <v>442.05883656387368</v>
      </c>
      <c r="I23" s="67">
        <f t="shared" si="6"/>
        <v>825.44629328535871</v>
      </c>
      <c r="K23" s="71">
        <f t="shared" si="3"/>
        <v>625</v>
      </c>
      <c r="L23" s="72">
        <f t="shared" si="7"/>
        <v>391.56250000000006</v>
      </c>
    </row>
    <row r="24" spans="1:12" x14ac:dyDescent="0.25">
      <c r="A24" s="62">
        <v>2</v>
      </c>
      <c r="B24" s="70">
        <f t="shared" si="8"/>
        <v>2020</v>
      </c>
      <c r="C24" s="64">
        <f t="shared" si="9"/>
        <v>244338.44026733714</v>
      </c>
      <c r="D24" s="65">
        <f t="shared" si="0"/>
        <v>610.84610066834284</v>
      </c>
      <c r="E24" s="66">
        <f t="shared" si="1"/>
        <v>443.16398365528335</v>
      </c>
      <c r="F24" s="67">
        <f t="shared" si="2"/>
        <v>243895.27628368186</v>
      </c>
      <c r="G24" s="65">
        <f t="shared" si="4"/>
        <v>382.69508206871683</v>
      </c>
      <c r="H24" s="66">
        <f t="shared" si="5"/>
        <v>443.16398365528335</v>
      </c>
      <c r="I24" s="67">
        <f t="shared" si="6"/>
        <v>825.85906572400017</v>
      </c>
      <c r="K24" s="71">
        <f t="shared" si="3"/>
        <v>625</v>
      </c>
      <c r="L24" s="72">
        <f t="shared" si="7"/>
        <v>391.56250000000006</v>
      </c>
    </row>
    <row r="25" spans="1:12" x14ac:dyDescent="0.25">
      <c r="A25" s="62">
        <v>3</v>
      </c>
      <c r="B25" s="70">
        <f t="shared" si="8"/>
        <v>2020</v>
      </c>
      <c r="C25" s="64">
        <f t="shared" si="9"/>
        <v>243895.27628368186</v>
      </c>
      <c r="D25" s="65">
        <f t="shared" si="0"/>
        <v>609.73819070920456</v>
      </c>
      <c r="E25" s="66">
        <f t="shared" si="1"/>
        <v>444.27189361442163</v>
      </c>
      <c r="F25" s="67">
        <f t="shared" si="2"/>
        <v>243451.00439006745</v>
      </c>
      <c r="G25" s="65">
        <f t="shared" si="4"/>
        <v>382.00097647931671</v>
      </c>
      <c r="H25" s="66">
        <f t="shared" si="5"/>
        <v>444.27189361442163</v>
      </c>
      <c r="I25" s="67">
        <f t="shared" si="6"/>
        <v>826.27287009373833</v>
      </c>
      <c r="K25" s="71">
        <f t="shared" si="3"/>
        <v>625</v>
      </c>
      <c r="L25" s="72">
        <f t="shared" si="7"/>
        <v>391.56250000000006</v>
      </c>
    </row>
    <row r="26" spans="1:12" x14ac:dyDescent="0.25">
      <c r="A26" s="62">
        <v>4</v>
      </c>
      <c r="B26" s="70">
        <f t="shared" si="8"/>
        <v>2020</v>
      </c>
      <c r="C26" s="64">
        <f t="shared" si="9"/>
        <v>243451.00439006745</v>
      </c>
      <c r="D26" s="65">
        <f t="shared" si="0"/>
        <v>608.62751097516855</v>
      </c>
      <c r="E26" s="66">
        <f t="shared" si="1"/>
        <v>445.38257334845764</v>
      </c>
      <c r="F26" s="67">
        <f t="shared" si="2"/>
        <v>243005.62181671898</v>
      </c>
      <c r="G26" s="65">
        <f t="shared" si="4"/>
        <v>381.30513562594314</v>
      </c>
      <c r="H26" s="66">
        <f t="shared" si="5"/>
        <v>445.38257334845764</v>
      </c>
      <c r="I26" s="67">
        <f t="shared" si="6"/>
        <v>826.68770897440072</v>
      </c>
      <c r="K26" s="71">
        <f t="shared" si="3"/>
        <v>625</v>
      </c>
      <c r="L26" s="72">
        <f t="shared" si="7"/>
        <v>391.56250000000006</v>
      </c>
    </row>
    <row r="27" spans="1:12" x14ac:dyDescent="0.25">
      <c r="A27" s="62">
        <v>5</v>
      </c>
      <c r="B27" s="70">
        <f t="shared" si="8"/>
        <v>2020</v>
      </c>
      <c r="C27" s="64">
        <f t="shared" si="9"/>
        <v>243005.62181671898</v>
      </c>
      <c r="D27" s="65">
        <f t="shared" si="0"/>
        <v>607.51405454179746</v>
      </c>
      <c r="E27" s="66">
        <f t="shared" si="1"/>
        <v>446.49602978182872</v>
      </c>
      <c r="F27" s="67">
        <f t="shared" si="2"/>
        <v>242559.12578693716</v>
      </c>
      <c r="G27" s="65">
        <f t="shared" si="4"/>
        <v>380.60755517043617</v>
      </c>
      <c r="H27" s="66">
        <f t="shared" si="5"/>
        <v>446.49602978182872</v>
      </c>
      <c r="I27" s="67">
        <f t="shared" si="6"/>
        <v>827.1035849522649</v>
      </c>
      <c r="K27" s="71">
        <f t="shared" si="3"/>
        <v>625</v>
      </c>
      <c r="L27" s="72">
        <f t="shared" si="7"/>
        <v>391.56250000000006</v>
      </c>
    </row>
    <row r="28" spans="1:12" x14ac:dyDescent="0.25">
      <c r="A28" s="62">
        <v>6</v>
      </c>
      <c r="B28" s="70">
        <f t="shared" si="8"/>
        <v>2020</v>
      </c>
      <c r="C28" s="64">
        <f t="shared" si="9"/>
        <v>242559.12578693716</v>
      </c>
      <c r="D28" s="65">
        <f t="shared" si="0"/>
        <v>606.39781446734287</v>
      </c>
      <c r="E28" s="66">
        <f t="shared" si="1"/>
        <v>447.61226985628332</v>
      </c>
      <c r="F28" s="67">
        <f t="shared" si="2"/>
        <v>242111.51351708086</v>
      </c>
      <c r="G28" s="65">
        <f t="shared" si="4"/>
        <v>379.90823076379036</v>
      </c>
      <c r="H28" s="66">
        <f t="shared" si="5"/>
        <v>447.61226985628332</v>
      </c>
      <c r="I28" s="67">
        <f t="shared" si="6"/>
        <v>827.52050062007368</v>
      </c>
      <c r="K28" s="71">
        <f t="shared" si="3"/>
        <v>625</v>
      </c>
      <c r="L28" s="72">
        <f t="shared" si="7"/>
        <v>391.56250000000006</v>
      </c>
    </row>
    <row r="29" spans="1:12" x14ac:dyDescent="0.25">
      <c r="A29" s="62">
        <v>7</v>
      </c>
      <c r="B29" s="70">
        <f t="shared" si="8"/>
        <v>2020</v>
      </c>
      <c r="C29" s="64">
        <f t="shared" si="9"/>
        <v>242111.51351708086</v>
      </c>
      <c r="D29" s="65">
        <f t="shared" si="0"/>
        <v>605.27878379270214</v>
      </c>
      <c r="E29" s="66">
        <f t="shared" si="1"/>
        <v>448.73130053092405</v>
      </c>
      <c r="F29" s="67">
        <f t="shared" si="2"/>
        <v>241662.78221654994</v>
      </c>
      <c r="G29" s="65">
        <f t="shared" si="4"/>
        <v>379.20715804612792</v>
      </c>
      <c r="H29" s="66">
        <f t="shared" si="5"/>
        <v>448.73130053092405</v>
      </c>
      <c r="I29" s="67">
        <f t="shared" si="6"/>
        <v>827.93845857705196</v>
      </c>
      <c r="K29" s="71">
        <f t="shared" si="3"/>
        <v>625</v>
      </c>
      <c r="L29" s="72">
        <f t="shared" si="7"/>
        <v>391.56250000000006</v>
      </c>
    </row>
    <row r="30" spans="1:12" x14ac:dyDescent="0.25">
      <c r="A30" s="62">
        <v>8</v>
      </c>
      <c r="B30" s="70">
        <f t="shared" si="8"/>
        <v>2020</v>
      </c>
      <c r="C30" s="64">
        <f t="shared" si="9"/>
        <v>241662.78221654994</v>
      </c>
      <c r="D30" s="65">
        <f t="shared" si="0"/>
        <v>604.15695554137483</v>
      </c>
      <c r="E30" s="66">
        <f t="shared" si="1"/>
        <v>449.85312878225136</v>
      </c>
      <c r="F30" s="67">
        <f t="shared" si="2"/>
        <v>241212.9290877677</v>
      </c>
      <c r="G30" s="65">
        <f t="shared" si="4"/>
        <v>378.50433264667134</v>
      </c>
      <c r="H30" s="66">
        <f t="shared" si="5"/>
        <v>449.85312878225136</v>
      </c>
      <c r="I30" s="67">
        <f t="shared" si="6"/>
        <v>828.35746142892276</v>
      </c>
      <c r="K30" s="71">
        <f t="shared" si="3"/>
        <v>625</v>
      </c>
      <c r="L30" s="72">
        <f t="shared" si="7"/>
        <v>391.56250000000006</v>
      </c>
    </row>
    <row r="31" spans="1:12" x14ac:dyDescent="0.25">
      <c r="A31" s="62">
        <v>9</v>
      </c>
      <c r="B31" s="70">
        <f t="shared" si="8"/>
        <v>2020</v>
      </c>
      <c r="C31" s="64">
        <f t="shared" si="9"/>
        <v>241212.9290877677</v>
      </c>
      <c r="D31" s="65">
        <f t="shared" si="0"/>
        <v>603.0323227194192</v>
      </c>
      <c r="E31" s="66">
        <f t="shared" si="1"/>
        <v>450.97776160420699</v>
      </c>
      <c r="F31" s="67">
        <f t="shared" si="2"/>
        <v>240761.95132616349</v>
      </c>
      <c r="G31" s="65">
        <f t="shared" si="4"/>
        <v>377.79975018371618</v>
      </c>
      <c r="H31" s="66">
        <f t="shared" si="5"/>
        <v>450.97776160420699</v>
      </c>
      <c r="I31" s="67">
        <f t="shared" si="6"/>
        <v>828.77751178792323</v>
      </c>
      <c r="K31" s="71">
        <f t="shared" si="3"/>
        <v>625</v>
      </c>
      <c r="L31" s="72">
        <f t="shared" si="7"/>
        <v>391.56250000000006</v>
      </c>
    </row>
    <row r="32" spans="1:12" x14ac:dyDescent="0.25">
      <c r="A32" s="62">
        <v>10</v>
      </c>
      <c r="B32" s="70">
        <f t="shared" si="8"/>
        <v>2020</v>
      </c>
      <c r="C32" s="64">
        <f t="shared" si="9"/>
        <v>240761.95132616349</v>
      </c>
      <c r="D32" s="65">
        <f t="shared" si="0"/>
        <v>601.90487831540872</v>
      </c>
      <c r="E32" s="66">
        <f t="shared" si="1"/>
        <v>452.10520600821746</v>
      </c>
      <c r="F32" s="67">
        <f t="shared" si="2"/>
        <v>240309.84612015527</v>
      </c>
      <c r="G32" s="65">
        <f t="shared" si="4"/>
        <v>377.09340626460357</v>
      </c>
      <c r="H32" s="66">
        <f t="shared" si="5"/>
        <v>452.10520600821746</v>
      </c>
      <c r="I32" s="67">
        <f t="shared" si="6"/>
        <v>829.19861227282104</v>
      </c>
      <c r="K32" s="71">
        <f t="shared" si="3"/>
        <v>625</v>
      </c>
      <c r="L32" s="72">
        <f t="shared" si="7"/>
        <v>391.56250000000006</v>
      </c>
    </row>
    <row r="33" spans="1:12" x14ac:dyDescent="0.25">
      <c r="A33" s="62">
        <v>11</v>
      </c>
      <c r="B33" s="70">
        <f t="shared" si="8"/>
        <v>2020</v>
      </c>
      <c r="C33" s="64">
        <f t="shared" si="9"/>
        <v>240309.84612015527</v>
      </c>
      <c r="D33" s="65">
        <f t="shared" si="0"/>
        <v>600.77461530038818</v>
      </c>
      <c r="E33" s="66">
        <f t="shared" si="1"/>
        <v>453.23546902323801</v>
      </c>
      <c r="F33" s="67">
        <f t="shared" si="2"/>
        <v>239856.61065113204</v>
      </c>
      <c r="G33" s="65">
        <f t="shared" si="4"/>
        <v>376.38529648569323</v>
      </c>
      <c r="H33" s="66">
        <f t="shared" si="5"/>
        <v>453.23546902323801</v>
      </c>
      <c r="I33" s="67">
        <f t="shared" si="6"/>
        <v>829.6207655089313</v>
      </c>
      <c r="K33" s="71">
        <f t="shared" si="3"/>
        <v>625</v>
      </c>
      <c r="L33" s="72">
        <f t="shared" si="7"/>
        <v>391.56250000000006</v>
      </c>
    </row>
    <row r="34" spans="1:12" x14ac:dyDescent="0.25">
      <c r="A34" s="62">
        <v>12</v>
      </c>
      <c r="B34" s="70">
        <f t="shared" si="8"/>
        <v>2020</v>
      </c>
      <c r="C34" s="64">
        <f t="shared" si="9"/>
        <v>239856.61065113204</v>
      </c>
      <c r="D34" s="65">
        <f t="shared" si="0"/>
        <v>599.6415266278301</v>
      </c>
      <c r="E34" s="66">
        <f t="shared" si="1"/>
        <v>454.36855769579608</v>
      </c>
      <c r="F34" s="67">
        <f t="shared" si="2"/>
        <v>239402.24209343625</v>
      </c>
      <c r="G34" s="65">
        <f t="shared" si="4"/>
        <v>375.67541643233557</v>
      </c>
      <c r="H34" s="66">
        <f t="shared" si="5"/>
        <v>454.36855769579608</v>
      </c>
      <c r="I34" s="67">
        <f t="shared" si="6"/>
        <v>830.04397412813159</v>
      </c>
      <c r="K34" s="71">
        <f t="shared" si="3"/>
        <v>625</v>
      </c>
      <c r="L34" s="72">
        <f t="shared" si="7"/>
        <v>391.56250000000006</v>
      </c>
    </row>
    <row r="35" spans="1:12" x14ac:dyDescent="0.25">
      <c r="A35" s="62">
        <v>1</v>
      </c>
      <c r="B35" s="70">
        <f t="shared" si="8"/>
        <v>2021</v>
      </c>
      <c r="C35" s="64">
        <f t="shared" si="9"/>
        <v>239402.24209343625</v>
      </c>
      <c r="D35" s="65">
        <f t="shared" si="0"/>
        <v>598.50560523359059</v>
      </c>
      <c r="E35" s="66">
        <f t="shared" si="1"/>
        <v>455.5044790900356</v>
      </c>
      <c r="F35" s="67">
        <f t="shared" si="2"/>
        <v>238946.7376143462</v>
      </c>
      <c r="G35" s="65">
        <f t="shared" si="4"/>
        <v>374.96376167884455</v>
      </c>
      <c r="H35" s="66">
        <f t="shared" si="5"/>
        <v>455.5044790900356</v>
      </c>
      <c r="I35" s="67">
        <f t="shared" si="6"/>
        <v>830.46824076888015</v>
      </c>
      <c r="K35" s="71">
        <f t="shared" si="3"/>
        <v>625</v>
      </c>
      <c r="L35" s="72">
        <f t="shared" si="7"/>
        <v>391.56250000000006</v>
      </c>
    </row>
    <row r="36" spans="1:12" x14ac:dyDescent="0.25">
      <c r="A36" s="62">
        <v>2</v>
      </c>
      <c r="B36" s="70">
        <f t="shared" si="8"/>
        <v>2021</v>
      </c>
      <c r="C36" s="64">
        <f t="shared" si="9"/>
        <v>238946.7376143462</v>
      </c>
      <c r="D36" s="65">
        <f t="shared" si="0"/>
        <v>597.36684403586548</v>
      </c>
      <c r="E36" s="66">
        <f t="shared" si="1"/>
        <v>456.6432402877607</v>
      </c>
      <c r="F36" s="67">
        <f t="shared" si="2"/>
        <v>238490.09437405845</v>
      </c>
      <c r="G36" s="65">
        <f t="shared" si="4"/>
        <v>374.25032778846975</v>
      </c>
      <c r="H36" s="66">
        <f t="shared" si="5"/>
        <v>456.6432402877607</v>
      </c>
      <c r="I36" s="67">
        <f t="shared" si="6"/>
        <v>830.89356807623039</v>
      </c>
      <c r="K36" s="71">
        <f t="shared" si="3"/>
        <v>625</v>
      </c>
      <c r="L36" s="72">
        <f t="shared" si="7"/>
        <v>391.56250000000006</v>
      </c>
    </row>
    <row r="37" spans="1:12" x14ac:dyDescent="0.25">
      <c r="A37" s="62">
        <v>3</v>
      </c>
      <c r="B37" s="70">
        <f t="shared" si="8"/>
        <v>2021</v>
      </c>
      <c r="C37" s="64">
        <f t="shared" si="9"/>
        <v>238490.09437405845</v>
      </c>
      <c r="D37" s="65">
        <f t="shared" si="0"/>
        <v>596.22523593514609</v>
      </c>
      <c r="E37" s="66">
        <f t="shared" si="1"/>
        <v>457.7848483884801</v>
      </c>
      <c r="F37" s="67">
        <f t="shared" si="2"/>
        <v>238032.30952566996</v>
      </c>
      <c r="G37" s="65">
        <f t="shared" si="4"/>
        <v>373.53511031336905</v>
      </c>
      <c r="H37" s="66">
        <f t="shared" si="5"/>
        <v>457.7848483884801</v>
      </c>
      <c r="I37" s="67">
        <f t="shared" si="6"/>
        <v>831.31995870184915</v>
      </c>
      <c r="K37" s="71">
        <f t="shared" si="3"/>
        <v>625</v>
      </c>
      <c r="L37" s="72">
        <f t="shared" si="7"/>
        <v>391.56250000000006</v>
      </c>
    </row>
    <row r="38" spans="1:12" x14ac:dyDescent="0.25">
      <c r="A38" s="62">
        <v>4</v>
      </c>
      <c r="B38" s="70">
        <f t="shared" si="8"/>
        <v>2021</v>
      </c>
      <c r="C38" s="64">
        <f t="shared" si="9"/>
        <v>238032.30952566996</v>
      </c>
      <c r="D38" s="65">
        <f t="shared" si="0"/>
        <v>595.0807738141749</v>
      </c>
      <c r="E38" s="66">
        <f t="shared" si="1"/>
        <v>458.92931050945128</v>
      </c>
      <c r="F38" s="67">
        <f t="shared" si="2"/>
        <v>237573.38021516052</v>
      </c>
      <c r="G38" s="65">
        <f t="shared" si="4"/>
        <v>372.81810479458062</v>
      </c>
      <c r="H38" s="66">
        <f t="shared" si="5"/>
        <v>458.92931050945128</v>
      </c>
      <c r="I38" s="67">
        <f t="shared" si="6"/>
        <v>831.74741530403185</v>
      </c>
      <c r="K38" s="71">
        <f t="shared" si="3"/>
        <v>625</v>
      </c>
      <c r="L38" s="72">
        <f t="shared" si="7"/>
        <v>391.56250000000006</v>
      </c>
    </row>
    <row r="39" spans="1:12" x14ac:dyDescent="0.25">
      <c r="A39" s="62">
        <v>5</v>
      </c>
      <c r="B39" s="70">
        <f t="shared" si="8"/>
        <v>2021</v>
      </c>
      <c r="C39" s="64">
        <f t="shared" si="9"/>
        <v>237573.38021516052</v>
      </c>
      <c r="D39" s="65">
        <f t="shared" si="0"/>
        <v>593.93345053790131</v>
      </c>
      <c r="E39" s="66">
        <f t="shared" si="1"/>
        <v>460.07663378572488</v>
      </c>
      <c r="F39" s="67">
        <f t="shared" si="2"/>
        <v>237113.30358137478</v>
      </c>
      <c r="G39" s="65">
        <f t="shared" si="4"/>
        <v>372.09930676199519</v>
      </c>
      <c r="H39" s="66">
        <f t="shared" si="5"/>
        <v>460.07663378572488</v>
      </c>
      <c r="I39" s="67">
        <f t="shared" si="6"/>
        <v>832.17594054772007</v>
      </c>
      <c r="K39" s="71">
        <f t="shared" si="3"/>
        <v>625</v>
      </c>
      <c r="L39" s="72">
        <f t="shared" si="7"/>
        <v>391.56250000000006</v>
      </c>
    </row>
    <row r="40" spans="1:12" x14ac:dyDescent="0.25">
      <c r="A40" s="62">
        <v>6</v>
      </c>
      <c r="B40" s="70">
        <f t="shared" si="8"/>
        <v>2021</v>
      </c>
      <c r="C40" s="64">
        <f t="shared" si="9"/>
        <v>237113.30358137478</v>
      </c>
      <c r="D40" s="65">
        <f t="shared" si="0"/>
        <v>592.78325895343698</v>
      </c>
      <c r="E40" s="66">
        <f t="shared" si="1"/>
        <v>461.2268253701892</v>
      </c>
      <c r="F40" s="67">
        <f t="shared" si="2"/>
        <v>236652.07675600459</v>
      </c>
      <c r="G40" s="65">
        <f t="shared" si="4"/>
        <v>371.37871173432831</v>
      </c>
      <c r="H40" s="66">
        <f t="shared" si="5"/>
        <v>461.2268253701892</v>
      </c>
      <c r="I40" s="67">
        <f t="shared" si="6"/>
        <v>832.60553710451745</v>
      </c>
      <c r="K40" s="71">
        <f t="shared" si="3"/>
        <v>625</v>
      </c>
      <c r="L40" s="72">
        <f t="shared" si="7"/>
        <v>391.56250000000006</v>
      </c>
    </row>
    <row r="41" spans="1:12" x14ac:dyDescent="0.25">
      <c r="A41" s="62">
        <v>7</v>
      </c>
      <c r="B41" s="70">
        <f t="shared" si="8"/>
        <v>2021</v>
      </c>
      <c r="C41" s="64">
        <f t="shared" si="9"/>
        <v>236652.07675600459</v>
      </c>
      <c r="D41" s="65">
        <f t="shared" si="0"/>
        <v>591.63019189001147</v>
      </c>
      <c r="E41" s="66">
        <f t="shared" si="1"/>
        <v>462.37989243361471</v>
      </c>
      <c r="F41" s="67">
        <f t="shared" si="2"/>
        <v>236189.69686357098</v>
      </c>
      <c r="G41" s="65">
        <f t="shared" si="4"/>
        <v>370.65631521909222</v>
      </c>
      <c r="H41" s="66">
        <f t="shared" si="5"/>
        <v>462.37989243361471</v>
      </c>
      <c r="I41" s="67">
        <f t="shared" si="6"/>
        <v>833.03620765270693</v>
      </c>
      <c r="K41" s="71">
        <f t="shared" si="3"/>
        <v>625</v>
      </c>
      <c r="L41" s="72">
        <f t="shared" si="7"/>
        <v>391.56250000000006</v>
      </c>
    </row>
    <row r="42" spans="1:12" x14ac:dyDescent="0.25">
      <c r="A42" s="62">
        <v>8</v>
      </c>
      <c r="B42" s="70">
        <f t="shared" si="8"/>
        <v>2021</v>
      </c>
      <c r="C42" s="64">
        <f t="shared" si="9"/>
        <v>236189.69686357098</v>
      </c>
      <c r="D42" s="65">
        <f t="shared" si="0"/>
        <v>590.4742421589275</v>
      </c>
      <c r="E42" s="66">
        <f t="shared" si="1"/>
        <v>463.53584216469869</v>
      </c>
      <c r="F42" s="67">
        <f t="shared" si="2"/>
        <v>235726.16102140627</v>
      </c>
      <c r="G42" s="65">
        <f t="shared" si="4"/>
        <v>369.93211271256808</v>
      </c>
      <c r="H42" s="66">
        <f t="shared" si="5"/>
        <v>463.53584216469869</v>
      </c>
      <c r="I42" s="67">
        <f t="shared" si="6"/>
        <v>833.46795487726672</v>
      </c>
      <c r="K42" s="71">
        <f t="shared" si="3"/>
        <v>625</v>
      </c>
      <c r="L42" s="72">
        <f t="shared" si="7"/>
        <v>391.56250000000006</v>
      </c>
    </row>
    <row r="43" spans="1:12" x14ac:dyDescent="0.25">
      <c r="A43" s="62">
        <v>9</v>
      </c>
      <c r="B43" s="70">
        <f t="shared" si="8"/>
        <v>2021</v>
      </c>
      <c r="C43" s="64">
        <f t="shared" si="9"/>
        <v>235726.16102140627</v>
      </c>
      <c r="D43" s="65">
        <f t="shared" si="0"/>
        <v>589.31540255351558</v>
      </c>
      <c r="E43" s="66">
        <f t="shared" si="1"/>
        <v>464.69468177011061</v>
      </c>
      <c r="F43" s="67">
        <f t="shared" si="2"/>
        <v>235261.46633963616</v>
      </c>
      <c r="G43" s="65">
        <f t="shared" si="4"/>
        <v>369.20609969977755</v>
      </c>
      <c r="H43" s="66">
        <f t="shared" si="5"/>
        <v>464.69468177011061</v>
      </c>
      <c r="I43" s="67">
        <f t="shared" si="6"/>
        <v>833.90078146988822</v>
      </c>
      <c r="K43" s="71">
        <f t="shared" si="3"/>
        <v>625</v>
      </c>
      <c r="L43" s="72">
        <f t="shared" si="7"/>
        <v>391.56250000000006</v>
      </c>
    </row>
    <row r="44" spans="1:12" x14ac:dyDescent="0.25">
      <c r="A44" s="62">
        <v>10</v>
      </c>
      <c r="B44" s="70">
        <f t="shared" si="8"/>
        <v>2021</v>
      </c>
      <c r="C44" s="64">
        <f t="shared" si="9"/>
        <v>235261.46633963616</v>
      </c>
      <c r="D44" s="65">
        <f t="shared" si="0"/>
        <v>588.15366584909032</v>
      </c>
      <c r="E44" s="66">
        <f t="shared" si="1"/>
        <v>465.85641847453587</v>
      </c>
      <c r="F44" s="67">
        <f t="shared" si="2"/>
        <v>234795.60992116161</v>
      </c>
      <c r="G44" s="65">
        <f t="shared" si="4"/>
        <v>368.47827165445511</v>
      </c>
      <c r="H44" s="66">
        <f t="shared" si="5"/>
        <v>465.85641847453587</v>
      </c>
      <c r="I44" s="67">
        <f t="shared" si="6"/>
        <v>834.33469012899104</v>
      </c>
      <c r="K44" s="71">
        <f t="shared" si="3"/>
        <v>625</v>
      </c>
      <c r="L44" s="72">
        <f t="shared" si="7"/>
        <v>391.56250000000006</v>
      </c>
    </row>
    <row r="45" spans="1:12" x14ac:dyDescent="0.25">
      <c r="A45" s="62">
        <v>11</v>
      </c>
      <c r="B45" s="70">
        <f t="shared" si="8"/>
        <v>2021</v>
      </c>
      <c r="C45" s="64">
        <f t="shared" si="9"/>
        <v>234795.60992116161</v>
      </c>
      <c r="D45" s="65">
        <f t="shared" si="0"/>
        <v>586.98902480290405</v>
      </c>
      <c r="E45" s="66">
        <f t="shared" si="1"/>
        <v>467.02105952072213</v>
      </c>
      <c r="F45" s="67">
        <f t="shared" si="2"/>
        <v>234328.58886164089</v>
      </c>
      <c r="G45" s="65">
        <f t="shared" si="4"/>
        <v>367.74862403901943</v>
      </c>
      <c r="H45" s="66">
        <f t="shared" si="5"/>
        <v>467.02105952072213</v>
      </c>
      <c r="I45" s="67">
        <f t="shared" si="6"/>
        <v>834.76968355974157</v>
      </c>
      <c r="K45" s="71">
        <f t="shared" si="3"/>
        <v>625</v>
      </c>
      <c r="L45" s="72">
        <f t="shared" si="7"/>
        <v>391.56250000000006</v>
      </c>
    </row>
    <row r="46" spans="1:12" x14ac:dyDescent="0.25">
      <c r="A46" s="62">
        <v>12</v>
      </c>
      <c r="B46" s="70">
        <f t="shared" si="8"/>
        <v>2021</v>
      </c>
      <c r="C46" s="64">
        <f t="shared" si="9"/>
        <v>234328.58886164089</v>
      </c>
      <c r="D46" s="65">
        <f t="shared" si="0"/>
        <v>585.82147215410225</v>
      </c>
      <c r="E46" s="66">
        <f t="shared" si="1"/>
        <v>468.18861216952394</v>
      </c>
      <c r="F46" s="67">
        <f t="shared" si="2"/>
        <v>233860.40024947136</v>
      </c>
      <c r="G46" s="65">
        <f t="shared" si="4"/>
        <v>367.01715230454511</v>
      </c>
      <c r="H46" s="66">
        <f t="shared" si="5"/>
        <v>468.18861216952394</v>
      </c>
      <c r="I46" s="67">
        <f t="shared" si="6"/>
        <v>835.20576447406904</v>
      </c>
      <c r="K46" s="71">
        <f t="shared" si="3"/>
        <v>625</v>
      </c>
      <c r="L46" s="72">
        <f t="shared" si="7"/>
        <v>391.56250000000006</v>
      </c>
    </row>
    <row r="47" spans="1:12" x14ac:dyDescent="0.25">
      <c r="A47" s="62">
        <v>1</v>
      </c>
      <c r="B47" s="70">
        <f t="shared" si="8"/>
        <v>2022</v>
      </c>
      <c r="C47" s="64">
        <f t="shared" si="9"/>
        <v>233860.40024947136</v>
      </c>
      <c r="D47" s="65">
        <f t="shared" si="0"/>
        <v>584.65100062367844</v>
      </c>
      <c r="E47" s="66">
        <f t="shared" si="1"/>
        <v>469.35908369994775</v>
      </c>
      <c r="F47" s="67">
        <f t="shared" si="2"/>
        <v>233391.04116577143</v>
      </c>
      <c r="G47" s="65">
        <f t="shared" si="4"/>
        <v>366.28385189073458</v>
      </c>
      <c r="H47" s="66">
        <f t="shared" si="5"/>
        <v>469.35908369994775</v>
      </c>
      <c r="I47" s="67">
        <f t="shared" si="6"/>
        <v>835.64293559068233</v>
      </c>
      <c r="K47" s="71">
        <f t="shared" si="3"/>
        <v>625</v>
      </c>
      <c r="L47" s="72">
        <f t="shared" si="7"/>
        <v>391.56250000000006</v>
      </c>
    </row>
    <row r="48" spans="1:12" x14ac:dyDescent="0.25">
      <c r="A48" s="62">
        <v>2</v>
      </c>
      <c r="B48" s="70">
        <f t="shared" si="8"/>
        <v>2022</v>
      </c>
      <c r="C48" s="64">
        <f t="shared" si="9"/>
        <v>233391.04116577143</v>
      </c>
      <c r="D48" s="65">
        <f t="shared" si="0"/>
        <v>583.47760291442853</v>
      </c>
      <c r="E48" s="66">
        <f t="shared" si="1"/>
        <v>470.53248140919766</v>
      </c>
      <c r="F48" s="67">
        <f t="shared" si="2"/>
        <v>232920.50868436223</v>
      </c>
      <c r="G48" s="65">
        <f t="shared" si="4"/>
        <v>365.5487182258895</v>
      </c>
      <c r="H48" s="66">
        <f t="shared" si="5"/>
        <v>470.53248140919766</v>
      </c>
      <c r="I48" s="67">
        <f t="shared" si="6"/>
        <v>836.08119963508716</v>
      </c>
      <c r="K48" s="71">
        <f t="shared" si="3"/>
        <v>625</v>
      </c>
      <c r="L48" s="72">
        <f t="shared" si="7"/>
        <v>391.56250000000006</v>
      </c>
    </row>
    <row r="49" spans="1:12" x14ac:dyDescent="0.25">
      <c r="A49" s="62">
        <v>3</v>
      </c>
      <c r="B49" s="70">
        <f t="shared" si="8"/>
        <v>2022</v>
      </c>
      <c r="C49" s="64">
        <f t="shared" si="9"/>
        <v>232920.50868436223</v>
      </c>
      <c r="D49" s="65">
        <f t="shared" si="0"/>
        <v>582.30127171090555</v>
      </c>
      <c r="E49" s="66">
        <f t="shared" si="1"/>
        <v>471.70881261272064</v>
      </c>
      <c r="F49" s="67">
        <f t="shared" si="2"/>
        <v>232448.79987174951</v>
      </c>
      <c r="G49" s="65">
        <f t="shared" si="4"/>
        <v>364.81174672688235</v>
      </c>
      <c r="H49" s="66">
        <f t="shared" si="5"/>
        <v>471.70881261272064</v>
      </c>
      <c r="I49" s="67">
        <f t="shared" si="6"/>
        <v>836.52055933960298</v>
      </c>
      <c r="K49" s="71">
        <f t="shared" si="3"/>
        <v>625</v>
      </c>
      <c r="L49" s="72">
        <f t="shared" si="7"/>
        <v>391.56250000000006</v>
      </c>
    </row>
    <row r="50" spans="1:12" x14ac:dyDescent="0.25">
      <c r="A50" s="62">
        <v>4</v>
      </c>
      <c r="B50" s="70">
        <f t="shared" si="8"/>
        <v>2022</v>
      </c>
      <c r="C50" s="64">
        <f t="shared" si="9"/>
        <v>232448.79987174951</v>
      </c>
      <c r="D50" s="65">
        <f t="shared" si="0"/>
        <v>581.12199967937374</v>
      </c>
      <c r="E50" s="66">
        <f t="shared" si="1"/>
        <v>472.88808464425244</v>
      </c>
      <c r="F50" s="67">
        <f t="shared" si="2"/>
        <v>231975.91178710526</v>
      </c>
      <c r="G50" s="65">
        <f t="shared" si="4"/>
        <v>364.07293279912767</v>
      </c>
      <c r="H50" s="66">
        <f t="shared" si="5"/>
        <v>472.88808464425244</v>
      </c>
      <c r="I50" s="67">
        <f t="shared" si="6"/>
        <v>836.96101744338011</v>
      </c>
      <c r="K50" s="71">
        <f t="shared" si="3"/>
        <v>625</v>
      </c>
      <c r="L50" s="72">
        <f t="shared" si="7"/>
        <v>391.56250000000006</v>
      </c>
    </row>
    <row r="51" spans="1:12" x14ac:dyDescent="0.25">
      <c r="A51" s="62">
        <v>5</v>
      </c>
      <c r="B51" s="70">
        <f t="shared" si="8"/>
        <v>2022</v>
      </c>
      <c r="C51" s="64">
        <f t="shared" si="9"/>
        <v>231975.91178710526</v>
      </c>
      <c r="D51" s="65">
        <f t="shared" si="0"/>
        <v>579.93977946776306</v>
      </c>
      <c r="E51" s="66">
        <f t="shared" si="1"/>
        <v>474.07030485586313</v>
      </c>
      <c r="F51" s="67">
        <f t="shared" si="2"/>
        <v>231501.84148224941</v>
      </c>
      <c r="G51" s="65">
        <f t="shared" si="4"/>
        <v>363.33227183655362</v>
      </c>
      <c r="H51" s="66">
        <f t="shared" si="5"/>
        <v>474.07030485586313</v>
      </c>
      <c r="I51" s="67">
        <f t="shared" si="6"/>
        <v>837.40257669241669</v>
      </c>
      <c r="K51" s="71">
        <f t="shared" si="3"/>
        <v>625</v>
      </c>
      <c r="L51" s="72">
        <f t="shared" si="7"/>
        <v>391.56250000000006</v>
      </c>
    </row>
    <row r="52" spans="1:12" x14ac:dyDescent="0.25">
      <c r="A52" s="62">
        <v>6</v>
      </c>
      <c r="B52" s="70">
        <f t="shared" si="8"/>
        <v>2022</v>
      </c>
      <c r="C52" s="64">
        <f t="shared" si="9"/>
        <v>231501.84148224941</v>
      </c>
      <c r="D52" s="65">
        <f t="shared" si="0"/>
        <v>578.75460370562348</v>
      </c>
      <c r="E52" s="66">
        <f t="shared" si="1"/>
        <v>475.25548061800271</v>
      </c>
      <c r="F52" s="67">
        <f t="shared" si="2"/>
        <v>231026.5860016314</v>
      </c>
      <c r="G52" s="65">
        <f t="shared" si="4"/>
        <v>362.58975922157316</v>
      </c>
      <c r="H52" s="66">
        <f t="shared" si="5"/>
        <v>475.25548061800271</v>
      </c>
      <c r="I52" s="67">
        <f t="shared" si="6"/>
        <v>837.84523983957592</v>
      </c>
      <c r="K52" s="71">
        <f t="shared" si="3"/>
        <v>625</v>
      </c>
      <c r="L52" s="72">
        <f t="shared" si="7"/>
        <v>391.56250000000006</v>
      </c>
    </row>
    <row r="53" spans="1:12" x14ac:dyDescent="0.25">
      <c r="A53" s="62">
        <v>7</v>
      </c>
      <c r="B53" s="70">
        <f t="shared" si="8"/>
        <v>2022</v>
      </c>
      <c r="C53" s="64">
        <f t="shared" si="9"/>
        <v>231026.5860016314</v>
      </c>
      <c r="D53" s="65">
        <f t="shared" si="0"/>
        <v>577.5664650040784</v>
      </c>
      <c r="E53" s="66">
        <f t="shared" si="1"/>
        <v>476.44361931954779</v>
      </c>
      <c r="F53" s="67">
        <f t="shared" si="2"/>
        <v>230550.14238231184</v>
      </c>
      <c r="G53" s="65">
        <f t="shared" si="4"/>
        <v>361.84539032505512</v>
      </c>
      <c r="H53" s="66">
        <f t="shared" si="5"/>
        <v>476.44361931954779</v>
      </c>
      <c r="I53" s="67">
        <f t="shared" si="6"/>
        <v>838.28900964460286</v>
      </c>
      <c r="K53" s="71">
        <f t="shared" si="3"/>
        <v>625</v>
      </c>
      <c r="L53" s="72">
        <f t="shared" si="7"/>
        <v>391.56250000000006</v>
      </c>
    </row>
    <row r="54" spans="1:12" x14ac:dyDescent="0.25">
      <c r="A54" s="62">
        <v>8</v>
      </c>
      <c r="B54" s="70">
        <f t="shared" si="8"/>
        <v>2022</v>
      </c>
      <c r="C54" s="64">
        <f t="shared" si="9"/>
        <v>230550.14238231184</v>
      </c>
      <c r="D54" s="65">
        <f t="shared" si="0"/>
        <v>576.37535595577958</v>
      </c>
      <c r="E54" s="66">
        <f t="shared" si="1"/>
        <v>477.63472836784661</v>
      </c>
      <c r="F54" s="67">
        <f t="shared" si="2"/>
        <v>230072.50765394399</v>
      </c>
      <c r="G54" s="65">
        <f t="shared" si="4"/>
        <v>361.09916050629596</v>
      </c>
      <c r="H54" s="66">
        <f t="shared" si="5"/>
        <v>477.63472836784661</v>
      </c>
      <c r="I54" s="67">
        <f t="shared" si="6"/>
        <v>838.73388887414262</v>
      </c>
      <c r="K54" s="71">
        <f t="shared" si="3"/>
        <v>625</v>
      </c>
      <c r="L54" s="72">
        <f t="shared" si="7"/>
        <v>391.56250000000006</v>
      </c>
    </row>
    <row r="55" spans="1:12" x14ac:dyDescent="0.25">
      <c r="A55" s="62">
        <v>9</v>
      </c>
      <c r="B55" s="70">
        <f t="shared" si="8"/>
        <v>2022</v>
      </c>
      <c r="C55" s="64">
        <f t="shared" si="9"/>
        <v>230072.50765394399</v>
      </c>
      <c r="D55" s="65">
        <f t="shared" si="0"/>
        <v>575.18126913485992</v>
      </c>
      <c r="E55" s="66">
        <f t="shared" si="1"/>
        <v>478.82881518876627</v>
      </c>
      <c r="F55" s="67">
        <f t="shared" si="2"/>
        <v>229593.67883875524</v>
      </c>
      <c r="G55" s="65">
        <f t="shared" si="4"/>
        <v>360.35106511298977</v>
      </c>
      <c r="H55" s="66">
        <f t="shared" si="5"/>
        <v>478.82881518876627</v>
      </c>
      <c r="I55" s="67">
        <f t="shared" si="6"/>
        <v>839.17988030175604</v>
      </c>
      <c r="K55" s="71">
        <f t="shared" si="3"/>
        <v>625</v>
      </c>
      <c r="L55" s="72">
        <f t="shared" si="7"/>
        <v>391.56250000000006</v>
      </c>
    </row>
    <row r="56" spans="1:12" x14ac:dyDescent="0.25">
      <c r="A56" s="62">
        <v>10</v>
      </c>
      <c r="B56" s="70">
        <f t="shared" si="8"/>
        <v>2022</v>
      </c>
      <c r="C56" s="64">
        <f t="shared" si="9"/>
        <v>229593.67883875524</v>
      </c>
      <c r="D56" s="65">
        <f t="shared" si="0"/>
        <v>573.98419709688812</v>
      </c>
      <c r="E56" s="66">
        <f t="shared" si="1"/>
        <v>480.02588722673806</v>
      </c>
      <c r="F56" s="67">
        <f t="shared" si="2"/>
        <v>229113.65295152849</v>
      </c>
      <c r="G56" s="65">
        <f t="shared" si="4"/>
        <v>359.60109948120044</v>
      </c>
      <c r="H56" s="66">
        <f t="shared" si="5"/>
        <v>480.02588722673806</v>
      </c>
      <c r="I56" s="67">
        <f t="shared" si="6"/>
        <v>839.6269867079385</v>
      </c>
      <c r="K56" s="71">
        <f t="shared" si="3"/>
        <v>625</v>
      </c>
      <c r="L56" s="72">
        <f t="shared" si="7"/>
        <v>391.56250000000006</v>
      </c>
    </row>
    <row r="57" spans="1:12" x14ac:dyDescent="0.25">
      <c r="A57" s="62">
        <v>11</v>
      </c>
      <c r="B57" s="70">
        <f t="shared" si="8"/>
        <v>2022</v>
      </c>
      <c r="C57" s="64">
        <f t="shared" si="9"/>
        <v>229113.65295152849</v>
      </c>
      <c r="D57" s="65">
        <f t="shared" si="0"/>
        <v>572.78413237882125</v>
      </c>
      <c r="E57" s="66">
        <f t="shared" si="1"/>
        <v>481.22595194480493</v>
      </c>
      <c r="F57" s="67">
        <f t="shared" si="2"/>
        <v>228632.42699958369</v>
      </c>
      <c r="G57" s="65">
        <f t="shared" si="4"/>
        <v>358.84925893533153</v>
      </c>
      <c r="H57" s="66">
        <f t="shared" si="5"/>
        <v>481.22595194480493</v>
      </c>
      <c r="I57" s="67">
        <f t="shared" si="6"/>
        <v>840.07521088013641</v>
      </c>
      <c r="K57" s="71">
        <f t="shared" si="3"/>
        <v>625</v>
      </c>
      <c r="L57" s="72">
        <f t="shared" si="7"/>
        <v>391.56250000000006</v>
      </c>
    </row>
    <row r="58" spans="1:12" x14ac:dyDescent="0.25">
      <c r="A58" s="62">
        <v>12</v>
      </c>
      <c r="B58" s="70">
        <f t="shared" si="8"/>
        <v>2022</v>
      </c>
      <c r="C58" s="64">
        <f t="shared" si="9"/>
        <v>228632.42699958369</v>
      </c>
      <c r="D58" s="65">
        <f t="shared" si="0"/>
        <v>571.58106749895921</v>
      </c>
      <c r="E58" s="66">
        <f t="shared" si="1"/>
        <v>482.42901682466697</v>
      </c>
      <c r="F58" s="67">
        <f t="shared" si="2"/>
        <v>228149.99798275903</v>
      </c>
      <c r="G58" s="65">
        <f t="shared" si="4"/>
        <v>358.095538788098</v>
      </c>
      <c r="H58" s="66">
        <f t="shared" si="5"/>
        <v>482.42901682466697</v>
      </c>
      <c r="I58" s="67">
        <f t="shared" si="6"/>
        <v>840.52455561276497</v>
      </c>
      <c r="K58" s="71">
        <f t="shared" si="3"/>
        <v>625</v>
      </c>
      <c r="L58" s="72">
        <f t="shared" si="7"/>
        <v>391.56250000000006</v>
      </c>
    </row>
    <row r="59" spans="1:12" x14ac:dyDescent="0.25">
      <c r="A59" s="62">
        <v>1</v>
      </c>
      <c r="B59" s="70">
        <f t="shared" si="8"/>
        <v>2023</v>
      </c>
      <c r="C59" s="64">
        <f t="shared" si="9"/>
        <v>228149.99798275903</v>
      </c>
      <c r="D59" s="65">
        <f t="shared" si="0"/>
        <v>570.37499495689758</v>
      </c>
      <c r="E59" s="66">
        <f t="shared" si="1"/>
        <v>483.63508936672861</v>
      </c>
      <c r="F59" s="67">
        <f t="shared" si="2"/>
        <v>227666.3628933923</v>
      </c>
      <c r="G59" s="65">
        <f t="shared" si="4"/>
        <v>357.33993434049637</v>
      </c>
      <c r="H59" s="66">
        <f t="shared" si="5"/>
        <v>483.63508936672861</v>
      </c>
      <c r="I59" s="67">
        <f t="shared" si="6"/>
        <v>840.97502370722498</v>
      </c>
      <c r="K59" s="71">
        <f t="shared" si="3"/>
        <v>625</v>
      </c>
      <c r="L59" s="72">
        <f t="shared" si="7"/>
        <v>391.56250000000006</v>
      </c>
    </row>
    <row r="60" spans="1:12" x14ac:dyDescent="0.25">
      <c r="A60" s="62">
        <v>2</v>
      </c>
      <c r="B60" s="70">
        <f t="shared" si="8"/>
        <v>2023</v>
      </c>
      <c r="C60" s="64">
        <f t="shared" si="9"/>
        <v>227666.3628933923</v>
      </c>
      <c r="D60" s="65">
        <f t="shared" si="0"/>
        <v>569.16590723348077</v>
      </c>
      <c r="E60" s="66">
        <f t="shared" si="1"/>
        <v>484.84417709014542</v>
      </c>
      <c r="F60" s="67">
        <f t="shared" si="2"/>
        <v>227181.51871630215</v>
      </c>
      <c r="G60" s="65">
        <f t="shared" si="4"/>
        <v>356.58244088177571</v>
      </c>
      <c r="H60" s="66">
        <f t="shared" si="5"/>
        <v>484.84417709014542</v>
      </c>
      <c r="I60" s="67">
        <f t="shared" si="6"/>
        <v>841.42661797192113</v>
      </c>
      <c r="K60" s="71">
        <f t="shared" si="3"/>
        <v>625</v>
      </c>
      <c r="L60" s="72">
        <f t="shared" si="7"/>
        <v>391.56250000000006</v>
      </c>
    </row>
    <row r="61" spans="1:12" x14ac:dyDescent="0.25">
      <c r="A61" s="62">
        <v>3</v>
      </c>
      <c r="B61" s="70">
        <f t="shared" si="8"/>
        <v>2023</v>
      </c>
      <c r="C61" s="64">
        <f t="shared" si="9"/>
        <v>227181.51871630215</v>
      </c>
      <c r="D61" s="65">
        <f t="shared" si="0"/>
        <v>567.95379679075529</v>
      </c>
      <c r="E61" s="66">
        <f t="shared" si="1"/>
        <v>486.0562875328709</v>
      </c>
      <c r="F61" s="67">
        <f t="shared" si="2"/>
        <v>226695.46242876927</v>
      </c>
      <c r="G61" s="65">
        <f t="shared" si="4"/>
        <v>355.8230536894082</v>
      </c>
      <c r="H61" s="66">
        <f t="shared" si="5"/>
        <v>486.0562875328709</v>
      </c>
      <c r="I61" s="67">
        <f t="shared" si="6"/>
        <v>841.87934122227909</v>
      </c>
      <c r="K61" s="71">
        <f t="shared" si="3"/>
        <v>625</v>
      </c>
      <c r="L61" s="72">
        <f t="shared" si="7"/>
        <v>391.56250000000006</v>
      </c>
    </row>
    <row r="62" spans="1:12" x14ac:dyDescent="0.25">
      <c r="A62" s="62">
        <v>4</v>
      </c>
      <c r="B62" s="70">
        <f t="shared" si="8"/>
        <v>2023</v>
      </c>
      <c r="C62" s="64">
        <f t="shared" si="9"/>
        <v>226695.46242876927</v>
      </c>
      <c r="D62" s="65">
        <f t="shared" si="0"/>
        <v>566.73865607192317</v>
      </c>
      <c r="E62" s="66">
        <f t="shared" si="1"/>
        <v>487.27142825170301</v>
      </c>
      <c r="F62" s="67">
        <f t="shared" si="2"/>
        <v>226208.19100051757</v>
      </c>
      <c r="G62" s="65">
        <f t="shared" si="4"/>
        <v>355.06176802905992</v>
      </c>
      <c r="H62" s="66">
        <f t="shared" si="5"/>
        <v>487.27142825170301</v>
      </c>
      <c r="I62" s="67">
        <f t="shared" si="6"/>
        <v>842.33319628076288</v>
      </c>
      <c r="K62" s="71">
        <f t="shared" si="3"/>
        <v>625</v>
      </c>
      <c r="L62" s="72">
        <f t="shared" si="7"/>
        <v>391.56250000000006</v>
      </c>
    </row>
    <row r="63" spans="1:12" x14ac:dyDescent="0.25">
      <c r="A63" s="62">
        <v>5</v>
      </c>
      <c r="B63" s="70">
        <f t="shared" si="8"/>
        <v>2023</v>
      </c>
      <c r="C63" s="64">
        <f t="shared" si="9"/>
        <v>226208.19100051757</v>
      </c>
      <c r="D63" s="65">
        <f t="shared" si="0"/>
        <v>565.52047750129384</v>
      </c>
      <c r="E63" s="66">
        <f t="shared" si="1"/>
        <v>488.48960682233235</v>
      </c>
      <c r="F63" s="67">
        <f t="shared" si="2"/>
        <v>225719.70139369523</v>
      </c>
      <c r="G63" s="65">
        <f t="shared" si="4"/>
        <v>354.29857915456063</v>
      </c>
      <c r="H63" s="66">
        <f t="shared" si="5"/>
        <v>488.48960682233235</v>
      </c>
      <c r="I63" s="67">
        <f t="shared" si="6"/>
        <v>842.78818597689292</v>
      </c>
      <c r="K63" s="71">
        <f t="shared" si="3"/>
        <v>625</v>
      </c>
      <c r="L63" s="72">
        <f t="shared" si="7"/>
        <v>391.56250000000006</v>
      </c>
    </row>
    <row r="64" spans="1:12" x14ac:dyDescent="0.25">
      <c r="A64" s="62">
        <v>6</v>
      </c>
      <c r="B64" s="70">
        <f t="shared" si="8"/>
        <v>2023</v>
      </c>
      <c r="C64" s="64">
        <f t="shared" si="9"/>
        <v>225719.70139369523</v>
      </c>
      <c r="D64" s="65">
        <f t="shared" si="0"/>
        <v>564.29925348423808</v>
      </c>
      <c r="E64" s="66">
        <f t="shared" si="1"/>
        <v>489.71083083938811</v>
      </c>
      <c r="F64" s="67">
        <f t="shared" si="2"/>
        <v>225229.99056285585</v>
      </c>
      <c r="G64" s="65">
        <f t="shared" si="4"/>
        <v>353.5334823078752</v>
      </c>
      <c r="H64" s="66">
        <f t="shared" si="5"/>
        <v>489.71083083938811</v>
      </c>
      <c r="I64" s="67">
        <f t="shared" si="6"/>
        <v>843.24431314726326</v>
      </c>
      <c r="K64" s="71">
        <f t="shared" si="3"/>
        <v>625</v>
      </c>
      <c r="L64" s="72">
        <f t="shared" si="7"/>
        <v>391.56250000000006</v>
      </c>
    </row>
    <row r="65" spans="1:12" x14ac:dyDescent="0.25">
      <c r="A65" s="62">
        <v>7</v>
      </c>
      <c r="B65" s="70">
        <f t="shared" si="8"/>
        <v>2023</v>
      </c>
      <c r="C65" s="64">
        <f t="shared" si="9"/>
        <v>225229.99056285585</v>
      </c>
      <c r="D65" s="65">
        <f t="shared" si="0"/>
        <v>563.07497640713962</v>
      </c>
      <c r="E65" s="66">
        <f t="shared" si="1"/>
        <v>490.93510791648657</v>
      </c>
      <c r="F65" s="67">
        <f t="shared" si="2"/>
        <v>224739.05545493937</v>
      </c>
      <c r="G65" s="65">
        <f t="shared" si="4"/>
        <v>352.76647271907302</v>
      </c>
      <c r="H65" s="66">
        <f t="shared" si="5"/>
        <v>490.93510791648657</v>
      </c>
      <c r="I65" s="67">
        <f t="shared" si="6"/>
        <v>843.70158063555959</v>
      </c>
      <c r="K65" s="71">
        <f t="shared" si="3"/>
        <v>625</v>
      </c>
      <c r="L65" s="72">
        <f t="shared" si="7"/>
        <v>391.56250000000006</v>
      </c>
    </row>
    <row r="66" spans="1:12" x14ac:dyDescent="0.25">
      <c r="A66" s="62">
        <v>8</v>
      </c>
      <c r="B66" s="70">
        <f t="shared" si="8"/>
        <v>2023</v>
      </c>
      <c r="C66" s="64">
        <f t="shared" si="9"/>
        <v>224739.05545493937</v>
      </c>
      <c r="D66" s="65">
        <f t="shared" si="0"/>
        <v>561.84763863734838</v>
      </c>
      <c r="E66" s="66">
        <f t="shared" si="1"/>
        <v>492.16244568627781</v>
      </c>
      <c r="F66" s="67">
        <f t="shared" si="2"/>
        <v>224246.89300925308</v>
      </c>
      <c r="G66" s="65">
        <f t="shared" si="4"/>
        <v>351.99754560629879</v>
      </c>
      <c r="H66" s="66">
        <f t="shared" si="5"/>
        <v>492.16244568627781</v>
      </c>
      <c r="I66" s="67">
        <f t="shared" si="6"/>
        <v>844.15999129257659</v>
      </c>
      <c r="K66" s="71">
        <f t="shared" si="3"/>
        <v>625</v>
      </c>
      <c r="L66" s="72">
        <f t="shared" si="7"/>
        <v>391.56250000000006</v>
      </c>
    </row>
    <row r="67" spans="1:12" x14ac:dyDescent="0.25">
      <c r="A67" s="62">
        <v>9</v>
      </c>
      <c r="B67" s="70">
        <f t="shared" si="8"/>
        <v>2023</v>
      </c>
      <c r="C67" s="64">
        <f t="shared" si="9"/>
        <v>224246.89300925308</v>
      </c>
      <c r="D67" s="65">
        <f t="shared" si="0"/>
        <v>560.61723252313266</v>
      </c>
      <c r="E67" s="66">
        <f t="shared" si="1"/>
        <v>493.39285180049353</v>
      </c>
      <c r="F67" s="67">
        <f t="shared" si="2"/>
        <v>223753.5001574526</v>
      </c>
      <c r="G67" s="65">
        <f t="shared" si="4"/>
        <v>351.22669617574263</v>
      </c>
      <c r="H67" s="66">
        <f t="shared" si="5"/>
        <v>493.39285180049353</v>
      </c>
      <c r="I67" s="67">
        <f t="shared" si="6"/>
        <v>844.61954797623616</v>
      </c>
      <c r="K67" s="71">
        <f t="shared" si="3"/>
        <v>625</v>
      </c>
      <c r="L67" s="72">
        <f t="shared" si="7"/>
        <v>391.56250000000006</v>
      </c>
    </row>
    <row r="68" spans="1:12" x14ac:dyDescent="0.25">
      <c r="A68" s="62">
        <v>10</v>
      </c>
      <c r="B68" s="70">
        <f t="shared" si="8"/>
        <v>2023</v>
      </c>
      <c r="C68" s="64">
        <f t="shared" si="9"/>
        <v>223753.5001574526</v>
      </c>
      <c r="D68" s="65">
        <f t="shared" si="0"/>
        <v>559.38375039363143</v>
      </c>
      <c r="E68" s="66">
        <f t="shared" si="1"/>
        <v>494.62633392999476</v>
      </c>
      <c r="F68" s="67">
        <f t="shared" si="2"/>
        <v>223258.87382352259</v>
      </c>
      <c r="G68" s="65">
        <f t="shared" si="4"/>
        <v>350.45391962161011</v>
      </c>
      <c r="H68" s="66">
        <f t="shared" si="5"/>
        <v>494.62633392999476</v>
      </c>
      <c r="I68" s="67">
        <f t="shared" si="6"/>
        <v>845.08025355160487</v>
      </c>
      <c r="K68" s="71">
        <f t="shared" si="3"/>
        <v>625</v>
      </c>
      <c r="L68" s="72">
        <f t="shared" si="7"/>
        <v>391.56250000000006</v>
      </c>
    </row>
    <row r="69" spans="1:12" x14ac:dyDescent="0.25">
      <c r="A69" s="62">
        <v>11</v>
      </c>
      <c r="B69" s="70">
        <f t="shared" si="8"/>
        <v>2023</v>
      </c>
      <c r="C69" s="64">
        <f t="shared" si="9"/>
        <v>223258.87382352259</v>
      </c>
      <c r="D69" s="65">
        <f t="shared" si="0"/>
        <v>558.14718455880643</v>
      </c>
      <c r="E69" s="66">
        <f t="shared" si="1"/>
        <v>495.86289976481976</v>
      </c>
      <c r="F69" s="67">
        <f t="shared" si="2"/>
        <v>222763.01092375777</v>
      </c>
      <c r="G69" s="65">
        <f t="shared" si="4"/>
        <v>349.67921112609224</v>
      </c>
      <c r="H69" s="66">
        <f t="shared" si="5"/>
        <v>495.86289976481976</v>
      </c>
      <c r="I69" s="67">
        <f t="shared" si="6"/>
        <v>845.542110890912</v>
      </c>
      <c r="K69" s="71">
        <f t="shared" si="3"/>
        <v>625</v>
      </c>
      <c r="L69" s="72">
        <f t="shared" si="7"/>
        <v>391.56250000000006</v>
      </c>
    </row>
    <row r="70" spans="1:12" x14ac:dyDescent="0.25">
      <c r="A70" s="62">
        <v>12</v>
      </c>
      <c r="B70" s="70">
        <f t="shared" si="8"/>
        <v>2023</v>
      </c>
      <c r="C70" s="64">
        <f t="shared" si="9"/>
        <v>222763.01092375777</v>
      </c>
      <c r="D70" s="65">
        <f t="shared" si="0"/>
        <v>556.90752730939437</v>
      </c>
      <c r="E70" s="66">
        <f t="shared" si="1"/>
        <v>497.10255701423182</v>
      </c>
      <c r="F70" s="67">
        <f t="shared" si="2"/>
        <v>222265.90836674353</v>
      </c>
      <c r="G70" s="65">
        <f t="shared" si="4"/>
        <v>348.9025658593356</v>
      </c>
      <c r="H70" s="66">
        <f t="shared" si="5"/>
        <v>497.10255701423182</v>
      </c>
      <c r="I70" s="67">
        <f t="shared" si="6"/>
        <v>846.00512287356742</v>
      </c>
      <c r="K70" s="71">
        <f t="shared" si="3"/>
        <v>625</v>
      </c>
      <c r="L70" s="72">
        <f t="shared" si="7"/>
        <v>391.56250000000006</v>
      </c>
    </row>
    <row r="71" spans="1:12" x14ac:dyDescent="0.25">
      <c r="A71" s="62">
        <v>1</v>
      </c>
      <c r="B71" s="70">
        <f t="shared" si="8"/>
        <v>2024</v>
      </c>
      <c r="C71" s="64">
        <f t="shared" si="9"/>
        <v>222265.90836674353</v>
      </c>
      <c r="D71" s="65">
        <f t="shared" si="0"/>
        <v>555.66477091685886</v>
      </c>
      <c r="E71" s="66">
        <f t="shared" si="1"/>
        <v>498.34531340676733</v>
      </c>
      <c r="F71" s="67">
        <f t="shared" si="2"/>
        <v>221767.56305333678</v>
      </c>
      <c r="G71" s="65">
        <f t="shared" si="4"/>
        <v>348.12397897941213</v>
      </c>
      <c r="H71" s="66">
        <f t="shared" si="5"/>
        <v>498.34531340676733</v>
      </c>
      <c r="I71" s="67">
        <f t="shared" si="6"/>
        <v>846.4692923861794</v>
      </c>
      <c r="K71" s="71">
        <f t="shared" si="3"/>
        <v>625</v>
      </c>
      <c r="L71" s="72">
        <f t="shared" si="7"/>
        <v>391.56250000000006</v>
      </c>
    </row>
    <row r="72" spans="1:12" x14ac:dyDescent="0.25">
      <c r="A72" s="62">
        <v>2</v>
      </c>
      <c r="B72" s="70">
        <f t="shared" si="8"/>
        <v>2024</v>
      </c>
      <c r="C72" s="64">
        <f t="shared" si="9"/>
        <v>221767.56305333678</v>
      </c>
      <c r="D72" s="65">
        <f t="shared" si="0"/>
        <v>554.41890763334197</v>
      </c>
      <c r="E72" s="66">
        <f t="shared" si="1"/>
        <v>499.59117669028421</v>
      </c>
      <c r="F72" s="67">
        <f t="shared" si="2"/>
        <v>221267.97187664651</v>
      </c>
      <c r="G72" s="65">
        <f t="shared" si="4"/>
        <v>347.34344563228876</v>
      </c>
      <c r="H72" s="66">
        <f t="shared" si="5"/>
        <v>499.59117669028421</v>
      </c>
      <c r="I72" s="67">
        <f t="shared" si="6"/>
        <v>846.93462232257298</v>
      </c>
      <c r="K72" s="71">
        <f t="shared" si="3"/>
        <v>625</v>
      </c>
      <c r="L72" s="72">
        <f t="shared" si="7"/>
        <v>391.56250000000006</v>
      </c>
    </row>
    <row r="73" spans="1:12" x14ac:dyDescent="0.25">
      <c r="A73" s="62">
        <v>3</v>
      </c>
      <c r="B73" s="70">
        <f t="shared" si="8"/>
        <v>2024</v>
      </c>
      <c r="C73" s="64">
        <f t="shared" si="9"/>
        <v>221267.97187664651</v>
      </c>
      <c r="D73" s="65">
        <f t="shared" si="0"/>
        <v>553.16992969161618</v>
      </c>
      <c r="E73" s="66">
        <f t="shared" si="1"/>
        <v>500.84015463201001</v>
      </c>
      <c r="F73" s="67">
        <f t="shared" si="2"/>
        <v>220767.13172201448</v>
      </c>
      <c r="G73" s="65">
        <f t="shared" si="4"/>
        <v>346.56096095179754</v>
      </c>
      <c r="H73" s="66">
        <f t="shared" si="5"/>
        <v>500.84015463201001</v>
      </c>
      <c r="I73" s="67">
        <f t="shared" si="6"/>
        <v>847.4011155838075</v>
      </c>
      <c r="K73" s="71">
        <f t="shared" si="3"/>
        <v>625</v>
      </c>
      <c r="L73" s="72">
        <f t="shared" si="7"/>
        <v>391.56250000000006</v>
      </c>
    </row>
    <row r="74" spans="1:12" x14ac:dyDescent="0.25">
      <c r="A74" s="62">
        <v>4</v>
      </c>
      <c r="B74" s="70">
        <f t="shared" si="8"/>
        <v>2024</v>
      </c>
      <c r="C74" s="64">
        <f t="shared" si="9"/>
        <v>220767.13172201448</v>
      </c>
      <c r="D74" s="65">
        <f t="shared" si="0"/>
        <v>551.91782930503621</v>
      </c>
      <c r="E74" s="66">
        <f t="shared" si="1"/>
        <v>502.09225501858998</v>
      </c>
      <c r="F74" s="67">
        <f t="shared" si="2"/>
        <v>220265.03946699589</v>
      </c>
      <c r="G74" s="65">
        <f t="shared" si="4"/>
        <v>345.77652005960522</v>
      </c>
      <c r="H74" s="66">
        <f t="shared" si="5"/>
        <v>502.09225501858998</v>
      </c>
      <c r="I74" s="67">
        <f t="shared" si="6"/>
        <v>847.8687750781952</v>
      </c>
      <c r="K74" s="71">
        <f t="shared" si="3"/>
        <v>625</v>
      </c>
      <c r="L74" s="72">
        <f t="shared" si="7"/>
        <v>391.56250000000006</v>
      </c>
    </row>
    <row r="75" spans="1:12" x14ac:dyDescent="0.25">
      <c r="A75" s="62">
        <v>5</v>
      </c>
      <c r="B75" s="70">
        <f t="shared" si="8"/>
        <v>2024</v>
      </c>
      <c r="C75" s="64">
        <f t="shared" si="9"/>
        <v>220265.03946699589</v>
      </c>
      <c r="D75" s="65">
        <f t="shared" ref="D75:D138" si="10">C$6*C75/12</f>
        <v>550.66259866748976</v>
      </c>
      <c r="E75" s="66">
        <f t="shared" ref="E75:E138" si="11">$D$9-D75</f>
        <v>503.34748565613643</v>
      </c>
      <c r="F75" s="67">
        <f t="shared" ref="F75:F138" si="12">C75-E75</f>
        <v>219761.69198133977</v>
      </c>
      <c r="G75" s="65">
        <f t="shared" si="4"/>
        <v>344.99011806518234</v>
      </c>
      <c r="H75" s="66">
        <f t="shared" si="5"/>
        <v>503.34748565613643</v>
      </c>
      <c r="I75" s="67">
        <f t="shared" si="6"/>
        <v>848.33760372131883</v>
      </c>
      <c r="K75" s="71">
        <f t="shared" ref="K75:K138" si="13">C$6*C$2/12</f>
        <v>625</v>
      </c>
      <c r="L75" s="72">
        <f t="shared" si="7"/>
        <v>391.56250000000006</v>
      </c>
    </row>
    <row r="76" spans="1:12" x14ac:dyDescent="0.25">
      <c r="A76" s="62">
        <v>6</v>
      </c>
      <c r="B76" s="70">
        <f t="shared" si="8"/>
        <v>2024</v>
      </c>
      <c r="C76" s="64">
        <f t="shared" si="9"/>
        <v>219761.69198133977</v>
      </c>
      <c r="D76" s="65">
        <f t="shared" si="10"/>
        <v>549.40422995334939</v>
      </c>
      <c r="E76" s="66">
        <f t="shared" si="11"/>
        <v>504.6058543702768</v>
      </c>
      <c r="F76" s="67">
        <f t="shared" si="12"/>
        <v>219257.08612696949</v>
      </c>
      <c r="G76" s="65">
        <f t="shared" ref="G76:G139" si="14">(1-G$8)*D76</f>
        <v>344.20175006577341</v>
      </c>
      <c r="H76" s="66">
        <f t="shared" ref="H76:H139" si="15">E76</f>
        <v>504.6058543702768</v>
      </c>
      <c r="I76" s="67">
        <f t="shared" ref="I76:I139" si="16">G76+H76</f>
        <v>848.80760443605027</v>
      </c>
      <c r="K76" s="71">
        <f t="shared" si="13"/>
        <v>625</v>
      </c>
      <c r="L76" s="72">
        <f t="shared" ref="L76:L139" si="17">(1-G$8)*K76</f>
        <v>391.56250000000006</v>
      </c>
    </row>
    <row r="77" spans="1:12" x14ac:dyDescent="0.25">
      <c r="A77" s="62">
        <v>7</v>
      </c>
      <c r="B77" s="70">
        <f t="shared" ref="B77:B140" si="18">(IF(A76=12,B76+1,B76))</f>
        <v>2024</v>
      </c>
      <c r="C77" s="64">
        <f t="shared" ref="C77:C140" si="19">F76</f>
        <v>219257.08612696949</v>
      </c>
      <c r="D77" s="65">
        <f t="shared" si="10"/>
        <v>548.14271531742372</v>
      </c>
      <c r="E77" s="66">
        <f t="shared" si="11"/>
        <v>505.86736900620247</v>
      </c>
      <c r="F77" s="67">
        <f t="shared" si="12"/>
        <v>218751.21875796327</v>
      </c>
      <c r="G77" s="65">
        <f t="shared" si="14"/>
        <v>343.41141114636599</v>
      </c>
      <c r="H77" s="66">
        <f t="shared" si="15"/>
        <v>505.86736900620247</v>
      </c>
      <c r="I77" s="67">
        <f t="shared" si="16"/>
        <v>849.27878015256852</v>
      </c>
      <c r="K77" s="71">
        <f t="shared" si="13"/>
        <v>625</v>
      </c>
      <c r="L77" s="72">
        <f t="shared" si="17"/>
        <v>391.56250000000006</v>
      </c>
    </row>
    <row r="78" spans="1:12" x14ac:dyDescent="0.25">
      <c r="A78" s="62">
        <v>8</v>
      </c>
      <c r="B78" s="70">
        <f t="shared" si="18"/>
        <v>2024</v>
      </c>
      <c r="C78" s="64">
        <f t="shared" si="19"/>
        <v>218751.21875796327</v>
      </c>
      <c r="D78" s="65">
        <f t="shared" si="10"/>
        <v>546.87804689490815</v>
      </c>
      <c r="E78" s="66">
        <f t="shared" si="11"/>
        <v>507.13203742871804</v>
      </c>
      <c r="F78" s="67">
        <f t="shared" si="12"/>
        <v>218244.08672053454</v>
      </c>
      <c r="G78" s="65">
        <f t="shared" si="14"/>
        <v>342.61909637965999</v>
      </c>
      <c r="H78" s="66">
        <f t="shared" si="15"/>
        <v>507.13203742871804</v>
      </c>
      <c r="I78" s="67">
        <f t="shared" si="16"/>
        <v>849.75113380837797</v>
      </c>
      <c r="K78" s="71">
        <f t="shared" si="13"/>
        <v>625</v>
      </c>
      <c r="L78" s="72">
        <f t="shared" si="17"/>
        <v>391.56250000000006</v>
      </c>
    </row>
    <row r="79" spans="1:12" x14ac:dyDescent="0.25">
      <c r="A79" s="62">
        <v>9</v>
      </c>
      <c r="B79" s="70">
        <f t="shared" si="18"/>
        <v>2024</v>
      </c>
      <c r="C79" s="64">
        <f t="shared" si="19"/>
        <v>218244.08672053454</v>
      </c>
      <c r="D79" s="65">
        <f t="shared" si="10"/>
        <v>545.61021680133638</v>
      </c>
      <c r="E79" s="66">
        <f t="shared" si="11"/>
        <v>508.39986752228981</v>
      </c>
      <c r="F79" s="67">
        <f t="shared" si="12"/>
        <v>217735.68685301224</v>
      </c>
      <c r="G79" s="65">
        <f t="shared" si="14"/>
        <v>341.82480082603729</v>
      </c>
      <c r="H79" s="66">
        <f t="shared" si="15"/>
        <v>508.39986752228981</v>
      </c>
      <c r="I79" s="67">
        <f t="shared" si="16"/>
        <v>850.2246683483271</v>
      </c>
      <c r="K79" s="71">
        <f t="shared" si="13"/>
        <v>625</v>
      </c>
      <c r="L79" s="72">
        <f t="shared" si="17"/>
        <v>391.56250000000006</v>
      </c>
    </row>
    <row r="80" spans="1:12" x14ac:dyDescent="0.25">
      <c r="A80" s="62">
        <v>10</v>
      </c>
      <c r="B80" s="70">
        <f t="shared" si="18"/>
        <v>2024</v>
      </c>
      <c r="C80" s="64">
        <f t="shared" si="19"/>
        <v>217735.68685301224</v>
      </c>
      <c r="D80" s="65">
        <f t="shared" si="10"/>
        <v>544.33921713253062</v>
      </c>
      <c r="E80" s="66">
        <f t="shared" si="11"/>
        <v>509.67086719109557</v>
      </c>
      <c r="F80" s="67">
        <f t="shared" si="12"/>
        <v>217226.01598582114</v>
      </c>
      <c r="G80" s="65">
        <f t="shared" si="14"/>
        <v>341.02851953353047</v>
      </c>
      <c r="H80" s="66">
        <f t="shared" si="15"/>
        <v>509.67086719109557</v>
      </c>
      <c r="I80" s="67">
        <f t="shared" si="16"/>
        <v>850.69938672462604</v>
      </c>
      <c r="K80" s="71">
        <f t="shared" si="13"/>
        <v>625</v>
      </c>
      <c r="L80" s="72">
        <f t="shared" si="17"/>
        <v>391.56250000000006</v>
      </c>
    </row>
    <row r="81" spans="1:12" x14ac:dyDescent="0.25">
      <c r="A81" s="62">
        <v>11</v>
      </c>
      <c r="B81" s="70">
        <f t="shared" si="18"/>
        <v>2024</v>
      </c>
      <c r="C81" s="64">
        <f t="shared" si="19"/>
        <v>217226.01598582114</v>
      </c>
      <c r="D81" s="65">
        <f t="shared" si="10"/>
        <v>543.06503996455285</v>
      </c>
      <c r="E81" s="66">
        <f t="shared" si="11"/>
        <v>510.94504435907334</v>
      </c>
      <c r="F81" s="67">
        <f t="shared" si="12"/>
        <v>216715.07094146207</v>
      </c>
      <c r="G81" s="65">
        <f t="shared" si="14"/>
        <v>340.23024753779237</v>
      </c>
      <c r="H81" s="66">
        <f t="shared" si="15"/>
        <v>510.94504435907334</v>
      </c>
      <c r="I81" s="67">
        <f t="shared" si="16"/>
        <v>851.1752918968657</v>
      </c>
      <c r="K81" s="71">
        <f t="shared" si="13"/>
        <v>625</v>
      </c>
      <c r="L81" s="72">
        <f t="shared" si="17"/>
        <v>391.56250000000006</v>
      </c>
    </row>
    <row r="82" spans="1:12" x14ac:dyDescent="0.25">
      <c r="A82" s="62">
        <v>12</v>
      </c>
      <c r="B82" s="70">
        <f t="shared" si="18"/>
        <v>2024</v>
      </c>
      <c r="C82" s="64">
        <f t="shared" si="19"/>
        <v>216715.07094146207</v>
      </c>
      <c r="D82" s="65">
        <f t="shared" si="10"/>
        <v>541.78767735365511</v>
      </c>
      <c r="E82" s="66">
        <f t="shared" si="11"/>
        <v>512.22240696997108</v>
      </c>
      <c r="F82" s="67">
        <f t="shared" si="12"/>
        <v>216202.84853449211</v>
      </c>
      <c r="G82" s="65">
        <f t="shared" si="14"/>
        <v>339.42997986206495</v>
      </c>
      <c r="H82" s="66">
        <f t="shared" si="15"/>
        <v>512.22240696997108</v>
      </c>
      <c r="I82" s="67">
        <f t="shared" si="16"/>
        <v>851.65238683203597</v>
      </c>
      <c r="K82" s="71">
        <f t="shared" si="13"/>
        <v>625</v>
      </c>
      <c r="L82" s="72">
        <f t="shared" si="17"/>
        <v>391.56250000000006</v>
      </c>
    </row>
    <row r="83" spans="1:12" x14ac:dyDescent="0.25">
      <c r="A83" s="62">
        <v>1</v>
      </c>
      <c r="B83" s="70">
        <f t="shared" si="18"/>
        <v>2025</v>
      </c>
      <c r="C83" s="64">
        <f t="shared" si="19"/>
        <v>216202.84853449211</v>
      </c>
      <c r="D83" s="65">
        <f t="shared" si="10"/>
        <v>540.50712133623017</v>
      </c>
      <c r="E83" s="66">
        <f t="shared" si="11"/>
        <v>513.50296298739602</v>
      </c>
      <c r="F83" s="67">
        <f t="shared" si="12"/>
        <v>215689.3455715047</v>
      </c>
      <c r="G83" s="65">
        <f t="shared" si="14"/>
        <v>338.62771151714821</v>
      </c>
      <c r="H83" s="66">
        <f t="shared" si="15"/>
        <v>513.50296298739602</v>
      </c>
      <c r="I83" s="67">
        <f t="shared" si="16"/>
        <v>852.13067450454423</v>
      </c>
      <c r="K83" s="71">
        <f t="shared" si="13"/>
        <v>625</v>
      </c>
      <c r="L83" s="72">
        <f t="shared" si="17"/>
        <v>391.56250000000006</v>
      </c>
    </row>
    <row r="84" spans="1:12" x14ac:dyDescent="0.25">
      <c r="A84" s="62">
        <v>2</v>
      </c>
      <c r="B84" s="70">
        <f t="shared" si="18"/>
        <v>2025</v>
      </c>
      <c r="C84" s="64">
        <f t="shared" si="19"/>
        <v>215689.3455715047</v>
      </c>
      <c r="D84" s="65">
        <f t="shared" si="10"/>
        <v>539.22336392876173</v>
      </c>
      <c r="E84" s="66">
        <f t="shared" si="11"/>
        <v>514.78672039486446</v>
      </c>
      <c r="F84" s="67">
        <f t="shared" si="12"/>
        <v>215174.55885110985</v>
      </c>
      <c r="G84" s="65">
        <f t="shared" si="14"/>
        <v>337.82343750136926</v>
      </c>
      <c r="H84" s="66">
        <f t="shared" si="15"/>
        <v>514.78672039486446</v>
      </c>
      <c r="I84" s="67">
        <f t="shared" si="16"/>
        <v>852.61015789623366</v>
      </c>
      <c r="K84" s="71">
        <f t="shared" si="13"/>
        <v>625</v>
      </c>
      <c r="L84" s="72">
        <f t="shared" si="17"/>
        <v>391.56250000000006</v>
      </c>
    </row>
    <row r="85" spans="1:12" x14ac:dyDescent="0.25">
      <c r="A85" s="62">
        <v>3</v>
      </c>
      <c r="B85" s="70">
        <f t="shared" si="18"/>
        <v>2025</v>
      </c>
      <c r="C85" s="64">
        <f t="shared" si="19"/>
        <v>215174.55885110985</v>
      </c>
      <c r="D85" s="65">
        <f t="shared" si="10"/>
        <v>537.93639712777463</v>
      </c>
      <c r="E85" s="66">
        <f t="shared" si="11"/>
        <v>516.07368719585156</v>
      </c>
      <c r="F85" s="67">
        <f t="shared" si="12"/>
        <v>214658.48516391398</v>
      </c>
      <c r="G85" s="65">
        <f t="shared" si="14"/>
        <v>337.01715280055083</v>
      </c>
      <c r="H85" s="66">
        <f t="shared" si="15"/>
        <v>516.07368719585156</v>
      </c>
      <c r="I85" s="67">
        <f t="shared" si="16"/>
        <v>853.09083999640234</v>
      </c>
      <c r="K85" s="71">
        <f t="shared" si="13"/>
        <v>625</v>
      </c>
      <c r="L85" s="72">
        <f t="shared" si="17"/>
        <v>391.56250000000006</v>
      </c>
    </row>
    <row r="86" spans="1:12" x14ac:dyDescent="0.25">
      <c r="A86" s="62">
        <v>4</v>
      </c>
      <c r="B86" s="70">
        <f t="shared" si="18"/>
        <v>2025</v>
      </c>
      <c r="C86" s="64">
        <f t="shared" si="19"/>
        <v>214658.48516391398</v>
      </c>
      <c r="D86" s="65">
        <f t="shared" si="10"/>
        <v>536.64621290978494</v>
      </c>
      <c r="E86" s="66">
        <f t="shared" si="11"/>
        <v>517.36387141384125</v>
      </c>
      <c r="F86" s="67">
        <f t="shared" si="12"/>
        <v>214141.12129250015</v>
      </c>
      <c r="G86" s="65">
        <f t="shared" si="14"/>
        <v>336.2088523879803</v>
      </c>
      <c r="H86" s="66">
        <f t="shared" si="15"/>
        <v>517.36387141384125</v>
      </c>
      <c r="I86" s="67">
        <f t="shared" si="16"/>
        <v>853.57272380182155</v>
      </c>
      <c r="K86" s="71">
        <f t="shared" si="13"/>
        <v>625</v>
      </c>
      <c r="L86" s="72">
        <f t="shared" si="17"/>
        <v>391.56250000000006</v>
      </c>
    </row>
    <row r="87" spans="1:12" x14ac:dyDescent="0.25">
      <c r="A87" s="62">
        <v>5</v>
      </c>
      <c r="B87" s="70">
        <f t="shared" si="18"/>
        <v>2025</v>
      </c>
      <c r="C87" s="64">
        <f t="shared" si="19"/>
        <v>214141.12129250015</v>
      </c>
      <c r="D87" s="65">
        <f t="shared" si="10"/>
        <v>535.35280323125028</v>
      </c>
      <c r="E87" s="66">
        <f t="shared" si="11"/>
        <v>518.65728109237591</v>
      </c>
      <c r="F87" s="67">
        <f t="shared" si="12"/>
        <v>213622.46401140778</v>
      </c>
      <c r="G87" s="65">
        <f t="shared" si="14"/>
        <v>335.3985312243783</v>
      </c>
      <c r="H87" s="66">
        <f t="shared" si="15"/>
        <v>518.65728109237591</v>
      </c>
      <c r="I87" s="67">
        <f t="shared" si="16"/>
        <v>854.05581231675421</v>
      </c>
      <c r="K87" s="71">
        <f t="shared" si="13"/>
        <v>625</v>
      </c>
      <c r="L87" s="72">
        <f t="shared" si="17"/>
        <v>391.56250000000006</v>
      </c>
    </row>
    <row r="88" spans="1:12" x14ac:dyDescent="0.25">
      <c r="A88" s="62">
        <v>6</v>
      </c>
      <c r="B88" s="70">
        <f t="shared" si="18"/>
        <v>2025</v>
      </c>
      <c r="C88" s="64">
        <f t="shared" si="19"/>
        <v>213622.46401140778</v>
      </c>
      <c r="D88" s="65">
        <f t="shared" si="10"/>
        <v>534.05616002851946</v>
      </c>
      <c r="E88" s="66">
        <f t="shared" si="11"/>
        <v>519.95392429510673</v>
      </c>
      <c r="F88" s="67">
        <f t="shared" si="12"/>
        <v>213102.51008711266</v>
      </c>
      <c r="G88" s="65">
        <f t="shared" si="14"/>
        <v>334.58618425786744</v>
      </c>
      <c r="H88" s="66">
        <f t="shared" si="15"/>
        <v>519.95392429510673</v>
      </c>
      <c r="I88" s="67">
        <f t="shared" si="16"/>
        <v>854.54010855297417</v>
      </c>
      <c r="K88" s="71">
        <f t="shared" si="13"/>
        <v>625</v>
      </c>
      <c r="L88" s="72">
        <f t="shared" si="17"/>
        <v>391.56250000000006</v>
      </c>
    </row>
    <row r="89" spans="1:12" x14ac:dyDescent="0.25">
      <c r="A89" s="62">
        <v>7</v>
      </c>
      <c r="B89" s="70">
        <f t="shared" si="18"/>
        <v>2025</v>
      </c>
      <c r="C89" s="64">
        <f t="shared" si="19"/>
        <v>213102.51008711266</v>
      </c>
      <c r="D89" s="65">
        <f t="shared" si="10"/>
        <v>532.75627521778165</v>
      </c>
      <c r="E89" s="66">
        <f t="shared" si="11"/>
        <v>521.25380910584454</v>
      </c>
      <c r="F89" s="67">
        <f t="shared" si="12"/>
        <v>212581.25627800683</v>
      </c>
      <c r="G89" s="65">
        <f t="shared" si="14"/>
        <v>333.77180642394023</v>
      </c>
      <c r="H89" s="66">
        <f t="shared" si="15"/>
        <v>521.25380910584454</v>
      </c>
      <c r="I89" s="67">
        <f t="shared" si="16"/>
        <v>855.02561552978477</v>
      </c>
      <c r="K89" s="71">
        <f t="shared" si="13"/>
        <v>625</v>
      </c>
      <c r="L89" s="72">
        <f t="shared" si="17"/>
        <v>391.56250000000006</v>
      </c>
    </row>
    <row r="90" spans="1:12" x14ac:dyDescent="0.25">
      <c r="A90" s="62">
        <v>8</v>
      </c>
      <c r="B90" s="70">
        <f t="shared" si="18"/>
        <v>2025</v>
      </c>
      <c r="C90" s="64">
        <f t="shared" si="19"/>
        <v>212581.25627800683</v>
      </c>
      <c r="D90" s="65">
        <f t="shared" si="10"/>
        <v>531.45314069501705</v>
      </c>
      <c r="E90" s="66">
        <f t="shared" si="11"/>
        <v>522.55694362860913</v>
      </c>
      <c r="F90" s="67">
        <f t="shared" si="12"/>
        <v>212058.69933437821</v>
      </c>
      <c r="G90" s="65">
        <f t="shared" si="14"/>
        <v>332.95539264542822</v>
      </c>
      <c r="H90" s="66">
        <f t="shared" si="15"/>
        <v>522.55694362860913</v>
      </c>
      <c r="I90" s="67">
        <f t="shared" si="16"/>
        <v>855.51233627403735</v>
      </c>
      <c r="K90" s="71">
        <f t="shared" si="13"/>
        <v>625</v>
      </c>
      <c r="L90" s="72">
        <f t="shared" si="17"/>
        <v>391.56250000000006</v>
      </c>
    </row>
    <row r="91" spans="1:12" x14ac:dyDescent="0.25">
      <c r="A91" s="62">
        <v>9</v>
      </c>
      <c r="B91" s="70">
        <f t="shared" si="18"/>
        <v>2025</v>
      </c>
      <c r="C91" s="64">
        <f t="shared" si="19"/>
        <v>212058.69933437821</v>
      </c>
      <c r="D91" s="65">
        <f t="shared" si="10"/>
        <v>530.14674833594552</v>
      </c>
      <c r="E91" s="66">
        <f t="shared" si="11"/>
        <v>523.86333598768067</v>
      </c>
      <c r="F91" s="67">
        <f t="shared" si="12"/>
        <v>211534.83599839054</v>
      </c>
      <c r="G91" s="65">
        <f t="shared" si="14"/>
        <v>332.13693783246987</v>
      </c>
      <c r="H91" s="66">
        <f t="shared" si="15"/>
        <v>523.86333598768067</v>
      </c>
      <c r="I91" s="67">
        <f t="shared" si="16"/>
        <v>856.0002738201506</v>
      </c>
      <c r="K91" s="71">
        <f t="shared" si="13"/>
        <v>625</v>
      </c>
      <c r="L91" s="72">
        <f t="shared" si="17"/>
        <v>391.56250000000006</v>
      </c>
    </row>
    <row r="92" spans="1:12" x14ac:dyDescent="0.25">
      <c r="A92" s="62">
        <v>10</v>
      </c>
      <c r="B92" s="70">
        <f t="shared" si="18"/>
        <v>2025</v>
      </c>
      <c r="C92" s="64">
        <f t="shared" si="19"/>
        <v>211534.83599839054</v>
      </c>
      <c r="D92" s="65">
        <f t="shared" si="10"/>
        <v>528.83708999597627</v>
      </c>
      <c r="E92" s="66">
        <f t="shared" si="11"/>
        <v>525.17299432764992</v>
      </c>
      <c r="F92" s="67">
        <f t="shared" si="12"/>
        <v>211009.6630040629</v>
      </c>
      <c r="G92" s="65">
        <f t="shared" si="14"/>
        <v>331.31643688247914</v>
      </c>
      <c r="H92" s="66">
        <f t="shared" si="15"/>
        <v>525.17299432764992</v>
      </c>
      <c r="I92" s="67">
        <f t="shared" si="16"/>
        <v>856.48943121012906</v>
      </c>
      <c r="K92" s="71">
        <f t="shared" si="13"/>
        <v>625</v>
      </c>
      <c r="L92" s="72">
        <f t="shared" si="17"/>
        <v>391.56250000000006</v>
      </c>
    </row>
    <row r="93" spans="1:12" x14ac:dyDescent="0.25">
      <c r="A93" s="62">
        <v>11</v>
      </c>
      <c r="B93" s="70">
        <f t="shared" si="18"/>
        <v>2025</v>
      </c>
      <c r="C93" s="64">
        <f t="shared" si="19"/>
        <v>211009.6630040629</v>
      </c>
      <c r="D93" s="65">
        <f t="shared" si="10"/>
        <v>527.52415751015724</v>
      </c>
      <c r="E93" s="66">
        <f t="shared" si="11"/>
        <v>526.48592681346895</v>
      </c>
      <c r="F93" s="67">
        <f t="shared" si="12"/>
        <v>210483.17707724942</v>
      </c>
      <c r="G93" s="65">
        <f t="shared" si="14"/>
        <v>330.49388468011352</v>
      </c>
      <c r="H93" s="66">
        <f t="shared" si="15"/>
        <v>526.48592681346895</v>
      </c>
      <c r="I93" s="67">
        <f t="shared" si="16"/>
        <v>856.97981149358247</v>
      </c>
      <c r="K93" s="71">
        <f t="shared" si="13"/>
        <v>625</v>
      </c>
      <c r="L93" s="72">
        <f t="shared" si="17"/>
        <v>391.56250000000006</v>
      </c>
    </row>
    <row r="94" spans="1:12" x14ac:dyDescent="0.25">
      <c r="A94" s="62">
        <v>12</v>
      </c>
      <c r="B94" s="70">
        <f t="shared" si="18"/>
        <v>2025</v>
      </c>
      <c r="C94" s="64">
        <f t="shared" si="19"/>
        <v>210483.17707724942</v>
      </c>
      <c r="D94" s="65">
        <f t="shared" si="10"/>
        <v>526.20794269312353</v>
      </c>
      <c r="E94" s="66">
        <f t="shared" si="11"/>
        <v>527.80214163050266</v>
      </c>
      <c r="F94" s="67">
        <f t="shared" si="12"/>
        <v>209955.37493561892</v>
      </c>
      <c r="G94" s="65">
        <f t="shared" si="14"/>
        <v>329.66927609724195</v>
      </c>
      <c r="H94" s="66">
        <f t="shared" si="15"/>
        <v>527.80214163050266</v>
      </c>
      <c r="I94" s="67">
        <f t="shared" si="16"/>
        <v>857.47141772774467</v>
      </c>
      <c r="K94" s="71">
        <f t="shared" si="13"/>
        <v>625</v>
      </c>
      <c r="L94" s="72">
        <f t="shared" si="17"/>
        <v>391.56250000000006</v>
      </c>
    </row>
    <row r="95" spans="1:12" x14ac:dyDescent="0.25">
      <c r="A95" s="62">
        <v>1</v>
      </c>
      <c r="B95" s="70">
        <f t="shared" si="18"/>
        <v>2026</v>
      </c>
      <c r="C95" s="64">
        <f t="shared" si="19"/>
        <v>209955.37493561892</v>
      </c>
      <c r="D95" s="65">
        <f t="shared" si="10"/>
        <v>524.8884373390473</v>
      </c>
      <c r="E95" s="66">
        <f t="shared" si="11"/>
        <v>529.12164698457889</v>
      </c>
      <c r="F95" s="67">
        <f t="shared" si="12"/>
        <v>209426.25328863435</v>
      </c>
      <c r="G95" s="65">
        <f t="shared" si="14"/>
        <v>328.84260599291315</v>
      </c>
      <c r="H95" s="66">
        <f t="shared" si="15"/>
        <v>529.12164698457889</v>
      </c>
      <c r="I95" s="67">
        <f t="shared" si="16"/>
        <v>857.96425297749204</v>
      </c>
      <c r="K95" s="71">
        <f t="shared" si="13"/>
        <v>625</v>
      </c>
      <c r="L95" s="72">
        <f t="shared" si="17"/>
        <v>391.56250000000006</v>
      </c>
    </row>
    <row r="96" spans="1:12" x14ac:dyDescent="0.25">
      <c r="A96" s="62">
        <v>2</v>
      </c>
      <c r="B96" s="70">
        <f t="shared" si="18"/>
        <v>2026</v>
      </c>
      <c r="C96" s="64">
        <f t="shared" si="19"/>
        <v>209426.25328863435</v>
      </c>
      <c r="D96" s="65">
        <f t="shared" si="10"/>
        <v>523.56563322158593</v>
      </c>
      <c r="E96" s="66">
        <f t="shared" si="11"/>
        <v>530.44445110204026</v>
      </c>
      <c r="F96" s="67">
        <f t="shared" si="12"/>
        <v>208895.80883753233</v>
      </c>
      <c r="G96" s="65">
        <f t="shared" si="14"/>
        <v>328.01386921332363</v>
      </c>
      <c r="H96" s="66">
        <f t="shared" si="15"/>
        <v>530.44445110204026</v>
      </c>
      <c r="I96" s="67">
        <f t="shared" si="16"/>
        <v>858.45832031536384</v>
      </c>
      <c r="K96" s="71">
        <f t="shared" si="13"/>
        <v>625</v>
      </c>
      <c r="L96" s="72">
        <f t="shared" si="17"/>
        <v>391.56250000000006</v>
      </c>
    </row>
    <row r="97" spans="1:12" x14ac:dyDescent="0.25">
      <c r="A97" s="62">
        <v>3</v>
      </c>
      <c r="B97" s="70">
        <f t="shared" si="18"/>
        <v>2026</v>
      </c>
      <c r="C97" s="64">
        <f t="shared" si="19"/>
        <v>208895.80883753233</v>
      </c>
      <c r="D97" s="65">
        <f t="shared" si="10"/>
        <v>522.23952209383083</v>
      </c>
      <c r="E97" s="66">
        <f t="shared" si="11"/>
        <v>531.77056222979536</v>
      </c>
      <c r="F97" s="67">
        <f t="shared" si="12"/>
        <v>208364.03827530253</v>
      </c>
      <c r="G97" s="65">
        <f t="shared" si="14"/>
        <v>327.18306059178502</v>
      </c>
      <c r="H97" s="66">
        <f t="shared" si="15"/>
        <v>531.77056222979536</v>
      </c>
      <c r="I97" s="67">
        <f t="shared" si="16"/>
        <v>858.95362282158044</v>
      </c>
      <c r="K97" s="71">
        <f t="shared" si="13"/>
        <v>625</v>
      </c>
      <c r="L97" s="72">
        <f t="shared" si="17"/>
        <v>391.56250000000006</v>
      </c>
    </row>
    <row r="98" spans="1:12" x14ac:dyDescent="0.25">
      <c r="A98" s="62">
        <v>4</v>
      </c>
      <c r="B98" s="70">
        <f t="shared" si="18"/>
        <v>2026</v>
      </c>
      <c r="C98" s="64">
        <f t="shared" si="19"/>
        <v>208364.03827530253</v>
      </c>
      <c r="D98" s="65">
        <f t="shared" si="10"/>
        <v>520.91009568825632</v>
      </c>
      <c r="E98" s="66">
        <f t="shared" si="11"/>
        <v>533.09998863536987</v>
      </c>
      <c r="F98" s="67">
        <f t="shared" si="12"/>
        <v>207830.93828666717</v>
      </c>
      <c r="G98" s="65">
        <f t="shared" si="14"/>
        <v>326.3501749486926</v>
      </c>
      <c r="H98" s="66">
        <f t="shared" si="15"/>
        <v>533.09998863536987</v>
      </c>
      <c r="I98" s="67">
        <f t="shared" si="16"/>
        <v>859.45016358406247</v>
      </c>
      <c r="K98" s="71">
        <f t="shared" si="13"/>
        <v>625</v>
      </c>
      <c r="L98" s="72">
        <f t="shared" si="17"/>
        <v>391.56250000000006</v>
      </c>
    </row>
    <row r="99" spans="1:12" x14ac:dyDescent="0.25">
      <c r="A99" s="62">
        <v>5</v>
      </c>
      <c r="B99" s="70">
        <f t="shared" si="18"/>
        <v>2026</v>
      </c>
      <c r="C99" s="64">
        <f t="shared" si="19"/>
        <v>207830.93828666717</v>
      </c>
      <c r="D99" s="65">
        <f t="shared" si="10"/>
        <v>519.57734571666788</v>
      </c>
      <c r="E99" s="66">
        <f t="shared" si="11"/>
        <v>534.43273860695831</v>
      </c>
      <c r="F99" s="67">
        <f t="shared" si="12"/>
        <v>207296.5055480602</v>
      </c>
      <c r="G99" s="65">
        <f t="shared" si="14"/>
        <v>325.51520709149247</v>
      </c>
      <c r="H99" s="66">
        <f t="shared" si="15"/>
        <v>534.43273860695831</v>
      </c>
      <c r="I99" s="67">
        <f t="shared" si="16"/>
        <v>859.94794569845078</v>
      </c>
      <c r="K99" s="71">
        <f t="shared" si="13"/>
        <v>625</v>
      </c>
      <c r="L99" s="72">
        <f t="shared" si="17"/>
        <v>391.56250000000006</v>
      </c>
    </row>
    <row r="100" spans="1:12" x14ac:dyDescent="0.25">
      <c r="A100" s="62">
        <v>6</v>
      </c>
      <c r="B100" s="70">
        <f t="shared" si="18"/>
        <v>2026</v>
      </c>
      <c r="C100" s="64">
        <f t="shared" si="19"/>
        <v>207296.5055480602</v>
      </c>
      <c r="D100" s="65">
        <f t="shared" si="10"/>
        <v>518.24126387015042</v>
      </c>
      <c r="E100" s="66">
        <f t="shared" si="11"/>
        <v>535.76882045347577</v>
      </c>
      <c r="F100" s="67">
        <f t="shared" si="12"/>
        <v>206760.73672760674</v>
      </c>
      <c r="G100" s="65">
        <f t="shared" si="14"/>
        <v>324.67815181464925</v>
      </c>
      <c r="H100" s="66">
        <f t="shared" si="15"/>
        <v>535.76882045347577</v>
      </c>
      <c r="I100" s="67">
        <f t="shared" si="16"/>
        <v>860.44697226812502</v>
      </c>
      <c r="K100" s="71">
        <f t="shared" si="13"/>
        <v>625</v>
      </c>
      <c r="L100" s="72">
        <f t="shared" si="17"/>
        <v>391.56250000000006</v>
      </c>
    </row>
    <row r="101" spans="1:12" x14ac:dyDescent="0.25">
      <c r="A101" s="62">
        <v>7</v>
      </c>
      <c r="B101" s="70">
        <f t="shared" si="18"/>
        <v>2026</v>
      </c>
      <c r="C101" s="64">
        <f t="shared" si="19"/>
        <v>206760.73672760674</v>
      </c>
      <c r="D101" s="65">
        <f t="shared" si="10"/>
        <v>516.90184181901679</v>
      </c>
      <c r="E101" s="66">
        <f t="shared" si="11"/>
        <v>537.10824250460939</v>
      </c>
      <c r="F101" s="67">
        <f t="shared" si="12"/>
        <v>206223.62848510212</v>
      </c>
      <c r="G101" s="65">
        <f t="shared" si="14"/>
        <v>323.83900389961406</v>
      </c>
      <c r="H101" s="66">
        <f t="shared" si="15"/>
        <v>537.10824250460939</v>
      </c>
      <c r="I101" s="67">
        <f t="shared" si="16"/>
        <v>860.94724640422351</v>
      </c>
      <c r="K101" s="71">
        <f t="shared" si="13"/>
        <v>625</v>
      </c>
      <c r="L101" s="72">
        <f t="shared" si="17"/>
        <v>391.56250000000006</v>
      </c>
    </row>
    <row r="102" spans="1:12" x14ac:dyDescent="0.25">
      <c r="A102" s="62">
        <v>8</v>
      </c>
      <c r="B102" s="70">
        <f t="shared" si="18"/>
        <v>2026</v>
      </c>
      <c r="C102" s="64">
        <f t="shared" si="19"/>
        <v>206223.62848510212</v>
      </c>
      <c r="D102" s="65">
        <f t="shared" si="10"/>
        <v>515.55907121275527</v>
      </c>
      <c r="E102" s="66">
        <f t="shared" si="11"/>
        <v>538.45101311087092</v>
      </c>
      <c r="F102" s="67">
        <f t="shared" si="12"/>
        <v>205685.17747199125</v>
      </c>
      <c r="G102" s="65">
        <f t="shared" si="14"/>
        <v>322.99775811479122</v>
      </c>
      <c r="H102" s="66">
        <f t="shared" si="15"/>
        <v>538.45101311087092</v>
      </c>
      <c r="I102" s="67">
        <f t="shared" si="16"/>
        <v>861.44877122566209</v>
      </c>
      <c r="K102" s="71">
        <f t="shared" si="13"/>
        <v>625</v>
      </c>
      <c r="L102" s="72">
        <f t="shared" si="17"/>
        <v>391.56250000000006</v>
      </c>
    </row>
    <row r="103" spans="1:12" x14ac:dyDescent="0.25">
      <c r="A103" s="62">
        <v>9</v>
      </c>
      <c r="B103" s="70">
        <f t="shared" si="18"/>
        <v>2026</v>
      </c>
      <c r="C103" s="64">
        <f t="shared" si="19"/>
        <v>205685.17747199125</v>
      </c>
      <c r="D103" s="65">
        <f t="shared" si="10"/>
        <v>514.21294367997814</v>
      </c>
      <c r="E103" s="66">
        <f t="shared" si="11"/>
        <v>539.79714064364805</v>
      </c>
      <c r="F103" s="67">
        <f t="shared" si="12"/>
        <v>205145.38033134761</v>
      </c>
      <c r="G103" s="65">
        <f t="shared" si="14"/>
        <v>322.15440921550635</v>
      </c>
      <c r="H103" s="66">
        <f t="shared" si="15"/>
        <v>539.79714064364805</v>
      </c>
      <c r="I103" s="67">
        <f t="shared" si="16"/>
        <v>861.9515498591544</v>
      </c>
      <c r="K103" s="71">
        <f t="shared" si="13"/>
        <v>625</v>
      </c>
      <c r="L103" s="72">
        <f t="shared" si="17"/>
        <v>391.56250000000006</v>
      </c>
    </row>
    <row r="104" spans="1:12" x14ac:dyDescent="0.25">
      <c r="A104" s="62">
        <v>10</v>
      </c>
      <c r="B104" s="70">
        <f t="shared" si="18"/>
        <v>2026</v>
      </c>
      <c r="C104" s="64">
        <f t="shared" si="19"/>
        <v>205145.38033134761</v>
      </c>
      <c r="D104" s="65">
        <f t="shared" si="10"/>
        <v>512.86345082836897</v>
      </c>
      <c r="E104" s="66">
        <f t="shared" si="11"/>
        <v>541.14663349525722</v>
      </c>
      <c r="F104" s="67">
        <f t="shared" si="12"/>
        <v>204604.23369785235</v>
      </c>
      <c r="G104" s="65">
        <f t="shared" si="14"/>
        <v>321.30895194397317</v>
      </c>
      <c r="H104" s="66">
        <f t="shared" si="15"/>
        <v>541.14663349525722</v>
      </c>
      <c r="I104" s="67">
        <f t="shared" si="16"/>
        <v>862.45558543923039</v>
      </c>
      <c r="K104" s="71">
        <f t="shared" si="13"/>
        <v>625</v>
      </c>
      <c r="L104" s="72">
        <f t="shared" si="17"/>
        <v>391.56250000000006</v>
      </c>
    </row>
    <row r="105" spans="1:12" x14ac:dyDescent="0.25">
      <c r="A105" s="62">
        <v>11</v>
      </c>
      <c r="B105" s="70">
        <f t="shared" si="18"/>
        <v>2026</v>
      </c>
      <c r="C105" s="64">
        <f t="shared" si="19"/>
        <v>204604.23369785235</v>
      </c>
      <c r="D105" s="65">
        <f t="shared" si="10"/>
        <v>511.51058424463082</v>
      </c>
      <c r="E105" s="66">
        <f t="shared" si="11"/>
        <v>542.49950007899542</v>
      </c>
      <c r="F105" s="67">
        <f t="shared" si="12"/>
        <v>204061.73419777336</v>
      </c>
      <c r="G105" s="65">
        <f t="shared" si="14"/>
        <v>320.46138102926125</v>
      </c>
      <c r="H105" s="66">
        <f t="shared" si="15"/>
        <v>542.49950007899542</v>
      </c>
      <c r="I105" s="67">
        <f t="shared" si="16"/>
        <v>862.96088110825667</v>
      </c>
      <c r="K105" s="71">
        <f t="shared" si="13"/>
        <v>625</v>
      </c>
      <c r="L105" s="72">
        <f t="shared" si="17"/>
        <v>391.56250000000006</v>
      </c>
    </row>
    <row r="106" spans="1:12" x14ac:dyDescent="0.25">
      <c r="A106" s="62">
        <v>12</v>
      </c>
      <c r="B106" s="70">
        <f t="shared" si="18"/>
        <v>2026</v>
      </c>
      <c r="C106" s="64">
        <f t="shared" si="19"/>
        <v>204061.73419777336</v>
      </c>
      <c r="D106" s="65">
        <f t="shared" si="10"/>
        <v>510.15433549443338</v>
      </c>
      <c r="E106" s="66">
        <f t="shared" si="11"/>
        <v>543.85574882919286</v>
      </c>
      <c r="F106" s="67">
        <f t="shared" si="12"/>
        <v>203517.87844894416</v>
      </c>
      <c r="G106" s="65">
        <f t="shared" si="14"/>
        <v>319.61169118726252</v>
      </c>
      <c r="H106" s="66">
        <f t="shared" si="15"/>
        <v>543.85574882919286</v>
      </c>
      <c r="I106" s="67">
        <f t="shared" si="16"/>
        <v>863.46744001645538</v>
      </c>
      <c r="K106" s="71">
        <f t="shared" si="13"/>
        <v>625</v>
      </c>
      <c r="L106" s="72">
        <f t="shared" si="17"/>
        <v>391.56250000000006</v>
      </c>
    </row>
    <row r="107" spans="1:12" x14ac:dyDescent="0.25">
      <c r="A107" s="62">
        <v>1</v>
      </c>
      <c r="B107" s="70">
        <f t="shared" si="18"/>
        <v>2027</v>
      </c>
      <c r="C107" s="64">
        <f t="shared" si="19"/>
        <v>203517.87844894416</v>
      </c>
      <c r="D107" s="65">
        <f t="shared" si="10"/>
        <v>508.79469612236039</v>
      </c>
      <c r="E107" s="66">
        <f t="shared" si="11"/>
        <v>545.2153882012658</v>
      </c>
      <c r="F107" s="67">
        <f t="shared" si="12"/>
        <v>202972.6630607429</v>
      </c>
      <c r="G107" s="65">
        <f t="shared" si="14"/>
        <v>318.75987712065881</v>
      </c>
      <c r="H107" s="66">
        <f t="shared" si="15"/>
        <v>545.2153882012658</v>
      </c>
      <c r="I107" s="67">
        <f t="shared" si="16"/>
        <v>863.97526532192455</v>
      </c>
      <c r="K107" s="71">
        <f t="shared" si="13"/>
        <v>625</v>
      </c>
      <c r="L107" s="72">
        <f t="shared" si="17"/>
        <v>391.56250000000006</v>
      </c>
    </row>
    <row r="108" spans="1:12" x14ac:dyDescent="0.25">
      <c r="A108" s="62">
        <v>2</v>
      </c>
      <c r="B108" s="70">
        <f t="shared" si="18"/>
        <v>2027</v>
      </c>
      <c r="C108" s="64">
        <f t="shared" si="19"/>
        <v>202972.6630607429</v>
      </c>
      <c r="D108" s="65">
        <f t="shared" si="10"/>
        <v>507.43165765185722</v>
      </c>
      <c r="E108" s="66">
        <f t="shared" si="11"/>
        <v>546.57842667176897</v>
      </c>
      <c r="F108" s="67">
        <f t="shared" si="12"/>
        <v>202426.08463407113</v>
      </c>
      <c r="G108" s="65">
        <f t="shared" si="14"/>
        <v>317.90593351888856</v>
      </c>
      <c r="H108" s="66">
        <f t="shared" si="15"/>
        <v>546.57842667176897</v>
      </c>
      <c r="I108" s="67">
        <f t="shared" si="16"/>
        <v>864.48436019065753</v>
      </c>
      <c r="K108" s="71">
        <f t="shared" si="13"/>
        <v>625</v>
      </c>
      <c r="L108" s="72">
        <f t="shared" si="17"/>
        <v>391.56250000000006</v>
      </c>
    </row>
    <row r="109" spans="1:12" x14ac:dyDescent="0.25">
      <c r="A109" s="62">
        <v>3</v>
      </c>
      <c r="B109" s="70">
        <f t="shared" si="18"/>
        <v>2027</v>
      </c>
      <c r="C109" s="64">
        <f t="shared" si="19"/>
        <v>202426.08463407113</v>
      </c>
      <c r="D109" s="65">
        <f t="shared" si="10"/>
        <v>506.06521158517779</v>
      </c>
      <c r="E109" s="66">
        <f t="shared" si="11"/>
        <v>547.94487273844834</v>
      </c>
      <c r="F109" s="67">
        <f t="shared" si="12"/>
        <v>201878.13976133268</v>
      </c>
      <c r="G109" s="65">
        <f t="shared" si="14"/>
        <v>317.04985505811391</v>
      </c>
      <c r="H109" s="66">
        <f t="shared" si="15"/>
        <v>547.94487273844834</v>
      </c>
      <c r="I109" s="67">
        <f t="shared" si="16"/>
        <v>864.9947277965623</v>
      </c>
      <c r="K109" s="71">
        <f t="shared" si="13"/>
        <v>625</v>
      </c>
      <c r="L109" s="72">
        <f t="shared" si="17"/>
        <v>391.56250000000006</v>
      </c>
    </row>
    <row r="110" spans="1:12" x14ac:dyDescent="0.25">
      <c r="A110" s="62">
        <v>4</v>
      </c>
      <c r="B110" s="70">
        <f t="shared" si="18"/>
        <v>2027</v>
      </c>
      <c r="C110" s="64">
        <f t="shared" si="19"/>
        <v>201878.13976133268</v>
      </c>
      <c r="D110" s="65">
        <f t="shared" si="10"/>
        <v>504.6953494033317</v>
      </c>
      <c r="E110" s="66">
        <f t="shared" si="11"/>
        <v>549.31473492029454</v>
      </c>
      <c r="F110" s="67">
        <f t="shared" si="12"/>
        <v>201328.82502641238</v>
      </c>
      <c r="G110" s="65">
        <f t="shared" si="14"/>
        <v>316.19163640118734</v>
      </c>
      <c r="H110" s="66">
        <f t="shared" si="15"/>
        <v>549.31473492029454</v>
      </c>
      <c r="I110" s="67">
        <f t="shared" si="16"/>
        <v>865.50637132148188</v>
      </c>
      <c r="K110" s="71">
        <f t="shared" si="13"/>
        <v>625</v>
      </c>
      <c r="L110" s="72">
        <f t="shared" si="17"/>
        <v>391.56250000000006</v>
      </c>
    </row>
    <row r="111" spans="1:12" x14ac:dyDescent="0.25">
      <c r="A111" s="62">
        <v>5</v>
      </c>
      <c r="B111" s="70">
        <f t="shared" si="18"/>
        <v>2027</v>
      </c>
      <c r="C111" s="64">
        <f t="shared" si="19"/>
        <v>201328.82502641238</v>
      </c>
      <c r="D111" s="65">
        <f t="shared" si="10"/>
        <v>503.32206256603098</v>
      </c>
      <c r="E111" s="66">
        <f t="shared" si="11"/>
        <v>550.68802175759515</v>
      </c>
      <c r="F111" s="67">
        <f t="shared" si="12"/>
        <v>200778.1370046548</v>
      </c>
      <c r="G111" s="65">
        <f t="shared" si="14"/>
        <v>315.33127219761843</v>
      </c>
      <c r="H111" s="66">
        <f t="shared" si="15"/>
        <v>550.68802175759515</v>
      </c>
      <c r="I111" s="67">
        <f t="shared" si="16"/>
        <v>866.01929395521358</v>
      </c>
      <c r="K111" s="71">
        <f t="shared" si="13"/>
        <v>625</v>
      </c>
      <c r="L111" s="72">
        <f t="shared" si="17"/>
        <v>391.56250000000006</v>
      </c>
    </row>
    <row r="112" spans="1:12" x14ac:dyDescent="0.25">
      <c r="A112" s="62">
        <v>6</v>
      </c>
      <c r="B112" s="70">
        <f t="shared" si="18"/>
        <v>2027</v>
      </c>
      <c r="C112" s="64">
        <f t="shared" si="19"/>
        <v>200778.1370046548</v>
      </c>
      <c r="D112" s="65">
        <f t="shared" si="10"/>
        <v>501.94534251163697</v>
      </c>
      <c r="E112" s="66">
        <f t="shared" si="11"/>
        <v>552.06474181198928</v>
      </c>
      <c r="F112" s="67">
        <f t="shared" si="12"/>
        <v>200226.07226284282</v>
      </c>
      <c r="G112" s="65">
        <f t="shared" si="14"/>
        <v>314.46875708354059</v>
      </c>
      <c r="H112" s="66">
        <f t="shared" si="15"/>
        <v>552.06474181198928</v>
      </c>
      <c r="I112" s="67">
        <f t="shared" si="16"/>
        <v>866.53349889552987</v>
      </c>
      <c r="K112" s="71">
        <f t="shared" si="13"/>
        <v>625</v>
      </c>
      <c r="L112" s="72">
        <f t="shared" si="17"/>
        <v>391.56250000000006</v>
      </c>
    </row>
    <row r="113" spans="1:12" x14ac:dyDescent="0.25">
      <c r="A113" s="62">
        <v>7</v>
      </c>
      <c r="B113" s="70">
        <f t="shared" si="18"/>
        <v>2027</v>
      </c>
      <c r="C113" s="64">
        <f t="shared" si="19"/>
        <v>200226.07226284282</v>
      </c>
      <c r="D113" s="65">
        <f t="shared" si="10"/>
        <v>500.56518065710702</v>
      </c>
      <c r="E113" s="66">
        <f t="shared" si="11"/>
        <v>553.44490366651917</v>
      </c>
      <c r="F113" s="67">
        <f t="shared" si="12"/>
        <v>199672.62735917629</v>
      </c>
      <c r="G113" s="65">
        <f t="shared" si="14"/>
        <v>313.60408568167759</v>
      </c>
      <c r="H113" s="66">
        <f t="shared" si="15"/>
        <v>553.44490366651917</v>
      </c>
      <c r="I113" s="67">
        <f t="shared" si="16"/>
        <v>867.04898934819676</v>
      </c>
      <c r="K113" s="71">
        <f t="shared" si="13"/>
        <v>625</v>
      </c>
      <c r="L113" s="72">
        <f t="shared" si="17"/>
        <v>391.56250000000006</v>
      </c>
    </row>
    <row r="114" spans="1:12" x14ac:dyDescent="0.25">
      <c r="A114" s="62">
        <v>8</v>
      </c>
      <c r="B114" s="70">
        <f t="shared" si="18"/>
        <v>2027</v>
      </c>
      <c r="C114" s="64">
        <f t="shared" si="19"/>
        <v>199672.62735917629</v>
      </c>
      <c r="D114" s="65">
        <f t="shared" si="10"/>
        <v>499.18156839794074</v>
      </c>
      <c r="E114" s="66">
        <f t="shared" si="11"/>
        <v>554.82851592568545</v>
      </c>
      <c r="F114" s="67">
        <f t="shared" si="12"/>
        <v>199117.79884325061</v>
      </c>
      <c r="G114" s="65">
        <f t="shared" si="14"/>
        <v>312.73725260130988</v>
      </c>
      <c r="H114" s="66">
        <f t="shared" si="15"/>
        <v>554.82851592568545</v>
      </c>
      <c r="I114" s="67">
        <f t="shared" si="16"/>
        <v>867.56576852699527</v>
      </c>
      <c r="K114" s="71">
        <f t="shared" si="13"/>
        <v>625</v>
      </c>
      <c r="L114" s="72">
        <f t="shared" si="17"/>
        <v>391.56250000000006</v>
      </c>
    </row>
    <row r="115" spans="1:12" x14ac:dyDescent="0.25">
      <c r="A115" s="62">
        <v>9</v>
      </c>
      <c r="B115" s="70">
        <f t="shared" si="18"/>
        <v>2027</v>
      </c>
      <c r="C115" s="64">
        <f t="shared" si="19"/>
        <v>199117.79884325061</v>
      </c>
      <c r="D115" s="65">
        <f t="shared" si="10"/>
        <v>497.79449710812651</v>
      </c>
      <c r="E115" s="66">
        <f t="shared" si="11"/>
        <v>556.21558721549968</v>
      </c>
      <c r="F115" s="67">
        <f t="shared" si="12"/>
        <v>198561.58325603511</v>
      </c>
      <c r="G115" s="65">
        <f t="shared" si="14"/>
        <v>311.86825243824126</v>
      </c>
      <c r="H115" s="66">
        <f t="shared" si="15"/>
        <v>556.21558721549968</v>
      </c>
      <c r="I115" s="67">
        <f t="shared" si="16"/>
        <v>868.08383965374094</v>
      </c>
      <c r="K115" s="71">
        <f t="shared" si="13"/>
        <v>625</v>
      </c>
      <c r="L115" s="72">
        <f t="shared" si="17"/>
        <v>391.56250000000006</v>
      </c>
    </row>
    <row r="116" spans="1:12" x14ac:dyDescent="0.25">
      <c r="A116" s="62">
        <v>10</v>
      </c>
      <c r="B116" s="70">
        <f t="shared" si="18"/>
        <v>2027</v>
      </c>
      <c r="C116" s="64">
        <f t="shared" si="19"/>
        <v>198561.58325603511</v>
      </c>
      <c r="D116" s="65">
        <f t="shared" si="10"/>
        <v>496.40395814008775</v>
      </c>
      <c r="E116" s="66">
        <f t="shared" si="11"/>
        <v>557.60612618353844</v>
      </c>
      <c r="F116" s="67">
        <f t="shared" si="12"/>
        <v>198003.97712985158</v>
      </c>
      <c r="G116" s="65">
        <f t="shared" si="14"/>
        <v>310.99707977476498</v>
      </c>
      <c r="H116" s="66">
        <f t="shared" si="15"/>
        <v>557.60612618353844</v>
      </c>
      <c r="I116" s="67">
        <f t="shared" si="16"/>
        <v>868.60320595830342</v>
      </c>
      <c r="K116" s="71">
        <f t="shared" si="13"/>
        <v>625</v>
      </c>
      <c r="L116" s="72">
        <f t="shared" si="17"/>
        <v>391.56250000000006</v>
      </c>
    </row>
    <row r="117" spans="1:12" x14ac:dyDescent="0.25">
      <c r="A117" s="62">
        <v>11</v>
      </c>
      <c r="B117" s="70">
        <f t="shared" si="18"/>
        <v>2027</v>
      </c>
      <c r="C117" s="64">
        <f t="shared" si="19"/>
        <v>198003.97712985158</v>
      </c>
      <c r="D117" s="65">
        <f t="shared" si="10"/>
        <v>495.00994282462898</v>
      </c>
      <c r="E117" s="66">
        <f t="shared" si="11"/>
        <v>559.00014149899721</v>
      </c>
      <c r="F117" s="67">
        <f t="shared" si="12"/>
        <v>197444.97698835257</v>
      </c>
      <c r="G117" s="65">
        <f t="shared" si="14"/>
        <v>310.12372917963006</v>
      </c>
      <c r="H117" s="66">
        <f t="shared" si="15"/>
        <v>559.00014149899721</v>
      </c>
      <c r="I117" s="67">
        <f t="shared" si="16"/>
        <v>869.12387067862733</v>
      </c>
      <c r="K117" s="71">
        <f t="shared" si="13"/>
        <v>625</v>
      </c>
      <c r="L117" s="72">
        <f t="shared" si="17"/>
        <v>391.56250000000006</v>
      </c>
    </row>
    <row r="118" spans="1:12" x14ac:dyDescent="0.25">
      <c r="A118" s="62">
        <v>12</v>
      </c>
      <c r="B118" s="70">
        <f t="shared" si="18"/>
        <v>2027</v>
      </c>
      <c r="C118" s="64">
        <f t="shared" si="19"/>
        <v>197444.97698835257</v>
      </c>
      <c r="D118" s="65">
        <f t="shared" si="10"/>
        <v>493.61244247088143</v>
      </c>
      <c r="E118" s="66">
        <f t="shared" si="11"/>
        <v>560.39764185274475</v>
      </c>
      <c r="F118" s="67">
        <f t="shared" si="12"/>
        <v>196884.57934649984</v>
      </c>
      <c r="G118" s="65">
        <f t="shared" si="14"/>
        <v>309.24819520800725</v>
      </c>
      <c r="H118" s="66">
        <f t="shared" si="15"/>
        <v>560.39764185274475</v>
      </c>
      <c r="I118" s="67">
        <f t="shared" si="16"/>
        <v>869.645837060752</v>
      </c>
      <c r="K118" s="71">
        <f t="shared" si="13"/>
        <v>625</v>
      </c>
      <c r="L118" s="72">
        <f t="shared" si="17"/>
        <v>391.56250000000006</v>
      </c>
    </row>
    <row r="119" spans="1:12" x14ac:dyDescent="0.25">
      <c r="A119" s="62">
        <v>1</v>
      </c>
      <c r="B119" s="70">
        <f t="shared" si="18"/>
        <v>2028</v>
      </c>
      <c r="C119" s="64">
        <f t="shared" si="19"/>
        <v>196884.57934649984</v>
      </c>
      <c r="D119" s="65">
        <f t="shared" si="10"/>
        <v>492.21144836624961</v>
      </c>
      <c r="E119" s="66">
        <f t="shared" si="11"/>
        <v>561.79863595737652</v>
      </c>
      <c r="F119" s="67">
        <f t="shared" si="12"/>
        <v>196322.78071054246</v>
      </c>
      <c r="G119" s="65">
        <f t="shared" si="14"/>
        <v>308.3704724014554</v>
      </c>
      <c r="H119" s="66">
        <f t="shared" si="15"/>
        <v>561.79863595737652</v>
      </c>
      <c r="I119" s="67">
        <f t="shared" si="16"/>
        <v>870.16910835883186</v>
      </c>
      <c r="K119" s="71">
        <f t="shared" si="13"/>
        <v>625</v>
      </c>
      <c r="L119" s="72">
        <f t="shared" si="17"/>
        <v>391.56250000000006</v>
      </c>
    </row>
    <row r="120" spans="1:12" x14ac:dyDescent="0.25">
      <c r="A120" s="62">
        <v>2</v>
      </c>
      <c r="B120" s="70">
        <f t="shared" si="18"/>
        <v>2028</v>
      </c>
      <c r="C120" s="64">
        <f t="shared" si="19"/>
        <v>196322.78071054246</v>
      </c>
      <c r="D120" s="65">
        <f t="shared" si="10"/>
        <v>490.80695177635613</v>
      </c>
      <c r="E120" s="66">
        <f t="shared" si="11"/>
        <v>563.20313254727012</v>
      </c>
      <c r="F120" s="67">
        <f t="shared" si="12"/>
        <v>195759.57757799519</v>
      </c>
      <c r="G120" s="65">
        <f t="shared" si="14"/>
        <v>307.49055528788716</v>
      </c>
      <c r="H120" s="66">
        <f t="shared" si="15"/>
        <v>563.20313254727012</v>
      </c>
      <c r="I120" s="67">
        <f t="shared" si="16"/>
        <v>870.69368783515733</v>
      </c>
      <c r="K120" s="71">
        <f t="shared" si="13"/>
        <v>625</v>
      </c>
      <c r="L120" s="72">
        <f t="shared" si="17"/>
        <v>391.56250000000006</v>
      </c>
    </row>
    <row r="121" spans="1:12" x14ac:dyDescent="0.25">
      <c r="A121" s="62">
        <v>3</v>
      </c>
      <c r="B121" s="70">
        <f t="shared" si="18"/>
        <v>2028</v>
      </c>
      <c r="C121" s="64">
        <f t="shared" si="19"/>
        <v>195759.57757799519</v>
      </c>
      <c r="D121" s="65">
        <f t="shared" si="10"/>
        <v>489.39894394498793</v>
      </c>
      <c r="E121" s="66">
        <f t="shared" si="11"/>
        <v>564.61114037863831</v>
      </c>
      <c r="F121" s="67">
        <f t="shared" si="12"/>
        <v>195194.96643761656</v>
      </c>
      <c r="G121" s="65">
        <f t="shared" si="14"/>
        <v>306.608438381535</v>
      </c>
      <c r="H121" s="66">
        <f t="shared" si="15"/>
        <v>564.61114037863831</v>
      </c>
      <c r="I121" s="67">
        <f t="shared" si="16"/>
        <v>871.21957876017336</v>
      </c>
      <c r="K121" s="71">
        <f t="shared" si="13"/>
        <v>625</v>
      </c>
      <c r="L121" s="72">
        <f t="shared" si="17"/>
        <v>391.56250000000006</v>
      </c>
    </row>
    <row r="122" spans="1:12" x14ac:dyDescent="0.25">
      <c r="A122" s="62">
        <v>4</v>
      </c>
      <c r="B122" s="70">
        <f t="shared" si="18"/>
        <v>2028</v>
      </c>
      <c r="C122" s="64">
        <f t="shared" si="19"/>
        <v>195194.96643761656</v>
      </c>
      <c r="D122" s="65">
        <f t="shared" si="10"/>
        <v>487.98741609404141</v>
      </c>
      <c r="E122" s="66">
        <f t="shared" si="11"/>
        <v>566.02266822958472</v>
      </c>
      <c r="F122" s="67">
        <f t="shared" si="12"/>
        <v>194628.94376938697</v>
      </c>
      <c r="G122" s="65">
        <f t="shared" si="14"/>
        <v>305.72411618291699</v>
      </c>
      <c r="H122" s="66">
        <f t="shared" si="15"/>
        <v>566.02266822958472</v>
      </c>
      <c r="I122" s="67">
        <f t="shared" si="16"/>
        <v>871.74678441250171</v>
      </c>
      <c r="K122" s="71">
        <f t="shared" si="13"/>
        <v>625</v>
      </c>
      <c r="L122" s="72">
        <f t="shared" si="17"/>
        <v>391.56250000000006</v>
      </c>
    </row>
    <row r="123" spans="1:12" x14ac:dyDescent="0.25">
      <c r="A123" s="62">
        <v>5</v>
      </c>
      <c r="B123" s="70">
        <f t="shared" si="18"/>
        <v>2028</v>
      </c>
      <c r="C123" s="64">
        <f t="shared" si="19"/>
        <v>194628.94376938697</v>
      </c>
      <c r="D123" s="65">
        <f t="shared" si="10"/>
        <v>486.57235942346739</v>
      </c>
      <c r="E123" s="66">
        <f t="shared" si="11"/>
        <v>567.43772490015886</v>
      </c>
      <c r="F123" s="67">
        <f t="shared" si="12"/>
        <v>194061.5060444868</v>
      </c>
      <c r="G123" s="65">
        <f t="shared" si="14"/>
        <v>304.83758317880233</v>
      </c>
      <c r="H123" s="66">
        <f t="shared" si="15"/>
        <v>567.43772490015886</v>
      </c>
      <c r="I123" s="67">
        <f t="shared" si="16"/>
        <v>872.27530807896119</v>
      </c>
      <c r="K123" s="71">
        <f t="shared" si="13"/>
        <v>625</v>
      </c>
      <c r="L123" s="72">
        <f t="shared" si="17"/>
        <v>391.56250000000006</v>
      </c>
    </row>
    <row r="124" spans="1:12" x14ac:dyDescent="0.25">
      <c r="A124" s="62">
        <v>6</v>
      </c>
      <c r="B124" s="70">
        <f t="shared" si="18"/>
        <v>2028</v>
      </c>
      <c r="C124" s="64">
        <f t="shared" si="19"/>
        <v>194061.5060444868</v>
      </c>
      <c r="D124" s="65">
        <f t="shared" si="10"/>
        <v>485.15376511121696</v>
      </c>
      <c r="E124" s="66">
        <f t="shared" si="11"/>
        <v>568.85631921240929</v>
      </c>
      <c r="F124" s="67">
        <f t="shared" si="12"/>
        <v>193492.64972527439</v>
      </c>
      <c r="G124" s="65">
        <f t="shared" si="14"/>
        <v>303.94883384217746</v>
      </c>
      <c r="H124" s="66">
        <f t="shared" si="15"/>
        <v>568.85631921240929</v>
      </c>
      <c r="I124" s="67">
        <f t="shared" si="16"/>
        <v>872.80515305458675</v>
      </c>
      <c r="K124" s="71">
        <f t="shared" si="13"/>
        <v>625</v>
      </c>
      <c r="L124" s="72">
        <f t="shared" si="17"/>
        <v>391.56250000000006</v>
      </c>
    </row>
    <row r="125" spans="1:12" x14ac:dyDescent="0.25">
      <c r="A125" s="62">
        <v>7</v>
      </c>
      <c r="B125" s="70">
        <f t="shared" si="18"/>
        <v>2028</v>
      </c>
      <c r="C125" s="64">
        <f t="shared" si="19"/>
        <v>193492.64972527439</v>
      </c>
      <c r="D125" s="65">
        <f t="shared" si="10"/>
        <v>483.73162431318593</v>
      </c>
      <c r="E125" s="66">
        <f t="shared" si="11"/>
        <v>570.27846001044031</v>
      </c>
      <c r="F125" s="67">
        <f t="shared" si="12"/>
        <v>192922.37126526394</v>
      </c>
      <c r="G125" s="65">
        <f t="shared" si="14"/>
        <v>303.05786263221103</v>
      </c>
      <c r="H125" s="66">
        <f t="shared" si="15"/>
        <v>570.27846001044031</v>
      </c>
      <c r="I125" s="67">
        <f t="shared" si="16"/>
        <v>873.33632264265134</v>
      </c>
      <c r="K125" s="71">
        <f t="shared" si="13"/>
        <v>625</v>
      </c>
      <c r="L125" s="72">
        <f t="shared" si="17"/>
        <v>391.56250000000006</v>
      </c>
    </row>
    <row r="126" spans="1:12" x14ac:dyDescent="0.25">
      <c r="A126" s="62">
        <v>8</v>
      </c>
      <c r="B126" s="70">
        <f t="shared" si="18"/>
        <v>2028</v>
      </c>
      <c r="C126" s="64">
        <f t="shared" si="19"/>
        <v>192922.37126526394</v>
      </c>
      <c r="D126" s="65">
        <f t="shared" si="10"/>
        <v>482.30592816315988</v>
      </c>
      <c r="E126" s="66">
        <f t="shared" si="11"/>
        <v>571.70415616046625</v>
      </c>
      <c r="F126" s="67">
        <f t="shared" si="12"/>
        <v>192350.66710910347</v>
      </c>
      <c r="G126" s="65">
        <f t="shared" si="14"/>
        <v>302.16466399421967</v>
      </c>
      <c r="H126" s="66">
        <f t="shared" si="15"/>
        <v>571.70415616046625</v>
      </c>
      <c r="I126" s="67">
        <f t="shared" si="16"/>
        <v>873.86882015468586</v>
      </c>
      <c r="K126" s="71">
        <f t="shared" si="13"/>
        <v>625</v>
      </c>
      <c r="L126" s="72">
        <f t="shared" si="17"/>
        <v>391.56250000000006</v>
      </c>
    </row>
    <row r="127" spans="1:12" x14ac:dyDescent="0.25">
      <c r="A127" s="62">
        <v>9</v>
      </c>
      <c r="B127" s="70">
        <f t="shared" si="18"/>
        <v>2028</v>
      </c>
      <c r="C127" s="64">
        <f t="shared" si="19"/>
        <v>192350.66710910347</v>
      </c>
      <c r="D127" s="65">
        <f t="shared" si="10"/>
        <v>480.87666777275859</v>
      </c>
      <c r="E127" s="66">
        <f t="shared" si="11"/>
        <v>573.13341655086765</v>
      </c>
      <c r="F127" s="67">
        <f t="shared" si="12"/>
        <v>191777.53369255259</v>
      </c>
      <c r="G127" s="65">
        <f t="shared" si="14"/>
        <v>301.26923235963329</v>
      </c>
      <c r="H127" s="66">
        <f t="shared" si="15"/>
        <v>573.13341655086765</v>
      </c>
      <c r="I127" s="67">
        <f t="shared" si="16"/>
        <v>874.40264891050094</v>
      </c>
      <c r="K127" s="71">
        <f t="shared" si="13"/>
        <v>625</v>
      </c>
      <c r="L127" s="72">
        <f t="shared" si="17"/>
        <v>391.56250000000006</v>
      </c>
    </row>
    <row r="128" spans="1:12" x14ac:dyDescent="0.25">
      <c r="A128" s="62">
        <v>10</v>
      </c>
      <c r="B128" s="70">
        <f t="shared" si="18"/>
        <v>2028</v>
      </c>
      <c r="C128" s="64">
        <f t="shared" si="19"/>
        <v>191777.53369255259</v>
      </c>
      <c r="D128" s="65">
        <f t="shared" si="10"/>
        <v>479.44383423138146</v>
      </c>
      <c r="E128" s="66">
        <f t="shared" si="11"/>
        <v>574.56625009224467</v>
      </c>
      <c r="F128" s="67">
        <f t="shared" si="12"/>
        <v>191202.96744246036</v>
      </c>
      <c r="G128" s="65">
        <f t="shared" si="14"/>
        <v>300.37156214596052</v>
      </c>
      <c r="H128" s="66">
        <f t="shared" si="15"/>
        <v>574.56625009224467</v>
      </c>
      <c r="I128" s="67">
        <f t="shared" si="16"/>
        <v>874.9378122382052</v>
      </c>
      <c r="K128" s="71">
        <f t="shared" si="13"/>
        <v>625</v>
      </c>
      <c r="L128" s="72">
        <f t="shared" si="17"/>
        <v>391.56250000000006</v>
      </c>
    </row>
    <row r="129" spans="1:12" x14ac:dyDescent="0.25">
      <c r="A129" s="62">
        <v>11</v>
      </c>
      <c r="B129" s="70">
        <f t="shared" si="18"/>
        <v>2028</v>
      </c>
      <c r="C129" s="64">
        <f t="shared" si="19"/>
        <v>191202.96744246036</v>
      </c>
      <c r="D129" s="65">
        <f t="shared" si="10"/>
        <v>478.00741860615085</v>
      </c>
      <c r="E129" s="66">
        <f t="shared" si="11"/>
        <v>576.00266571747534</v>
      </c>
      <c r="F129" s="67">
        <f t="shared" si="12"/>
        <v>190626.96477674288</v>
      </c>
      <c r="G129" s="65">
        <f t="shared" si="14"/>
        <v>299.47164775675355</v>
      </c>
      <c r="H129" s="66">
        <f t="shared" si="15"/>
        <v>576.00266571747534</v>
      </c>
      <c r="I129" s="67">
        <f t="shared" si="16"/>
        <v>875.47431347422889</v>
      </c>
      <c r="K129" s="71">
        <f t="shared" si="13"/>
        <v>625</v>
      </c>
      <c r="L129" s="72">
        <f t="shared" si="17"/>
        <v>391.56250000000006</v>
      </c>
    </row>
    <row r="130" spans="1:12" x14ac:dyDescent="0.25">
      <c r="A130" s="62">
        <v>12</v>
      </c>
      <c r="B130" s="70">
        <f t="shared" si="18"/>
        <v>2028</v>
      </c>
      <c r="C130" s="64">
        <f t="shared" si="19"/>
        <v>190626.96477674288</v>
      </c>
      <c r="D130" s="65">
        <f t="shared" si="10"/>
        <v>476.56741194185719</v>
      </c>
      <c r="E130" s="66">
        <f t="shared" si="11"/>
        <v>577.44267238176894</v>
      </c>
      <c r="F130" s="67">
        <f t="shared" si="12"/>
        <v>190049.52210436112</v>
      </c>
      <c r="G130" s="65">
        <f t="shared" si="14"/>
        <v>298.56948358157354</v>
      </c>
      <c r="H130" s="66">
        <f t="shared" si="15"/>
        <v>577.44267238176894</v>
      </c>
      <c r="I130" s="67">
        <f t="shared" si="16"/>
        <v>876.01215596334248</v>
      </c>
      <c r="K130" s="71">
        <f t="shared" si="13"/>
        <v>625</v>
      </c>
      <c r="L130" s="72">
        <f t="shared" si="17"/>
        <v>391.56250000000006</v>
      </c>
    </row>
    <row r="131" spans="1:12" x14ac:dyDescent="0.25">
      <c r="A131" s="62">
        <v>1</v>
      </c>
      <c r="B131" s="70">
        <f t="shared" si="18"/>
        <v>2029</v>
      </c>
      <c r="C131" s="64">
        <f t="shared" si="19"/>
        <v>190049.52210436112</v>
      </c>
      <c r="D131" s="65">
        <f t="shared" si="10"/>
        <v>475.12380526090283</v>
      </c>
      <c r="E131" s="66">
        <f t="shared" si="11"/>
        <v>578.88627906272336</v>
      </c>
      <c r="F131" s="67">
        <f t="shared" si="12"/>
        <v>189470.63582529841</v>
      </c>
      <c r="G131" s="65">
        <f t="shared" si="14"/>
        <v>297.66506399595562</v>
      </c>
      <c r="H131" s="66">
        <f t="shared" si="15"/>
        <v>578.88627906272336</v>
      </c>
      <c r="I131" s="67">
        <f t="shared" si="16"/>
        <v>876.55134305867898</v>
      </c>
      <c r="K131" s="71">
        <f t="shared" si="13"/>
        <v>625</v>
      </c>
      <c r="L131" s="72">
        <f t="shared" si="17"/>
        <v>391.56250000000006</v>
      </c>
    </row>
    <row r="132" spans="1:12" x14ac:dyDescent="0.25">
      <c r="A132" s="62">
        <v>2</v>
      </c>
      <c r="B132" s="70">
        <f t="shared" si="18"/>
        <v>2029</v>
      </c>
      <c r="C132" s="64">
        <f t="shared" si="19"/>
        <v>189470.63582529841</v>
      </c>
      <c r="D132" s="65">
        <f t="shared" si="10"/>
        <v>473.67658956324595</v>
      </c>
      <c r="E132" s="66">
        <f t="shared" si="11"/>
        <v>580.33349476038029</v>
      </c>
      <c r="F132" s="67">
        <f t="shared" si="12"/>
        <v>188890.30233053802</v>
      </c>
      <c r="G132" s="65">
        <f t="shared" si="14"/>
        <v>296.7583833613736</v>
      </c>
      <c r="H132" s="66">
        <f t="shared" si="15"/>
        <v>580.33349476038029</v>
      </c>
      <c r="I132" s="67">
        <f t="shared" si="16"/>
        <v>877.09187812175389</v>
      </c>
      <c r="K132" s="71">
        <f t="shared" si="13"/>
        <v>625</v>
      </c>
      <c r="L132" s="72">
        <f t="shared" si="17"/>
        <v>391.56250000000006</v>
      </c>
    </row>
    <row r="133" spans="1:12" x14ac:dyDescent="0.25">
      <c r="A133" s="62">
        <v>3</v>
      </c>
      <c r="B133" s="70">
        <f t="shared" si="18"/>
        <v>2029</v>
      </c>
      <c r="C133" s="64">
        <f t="shared" si="19"/>
        <v>188890.30233053802</v>
      </c>
      <c r="D133" s="65">
        <f t="shared" si="10"/>
        <v>472.22575582634499</v>
      </c>
      <c r="E133" s="66">
        <f t="shared" si="11"/>
        <v>581.78432849728119</v>
      </c>
      <c r="F133" s="67">
        <f t="shared" si="12"/>
        <v>188308.51800204074</v>
      </c>
      <c r="G133" s="65">
        <f t="shared" si="14"/>
        <v>295.84943602520519</v>
      </c>
      <c r="H133" s="66">
        <f t="shared" si="15"/>
        <v>581.78432849728119</v>
      </c>
      <c r="I133" s="67">
        <f t="shared" si="16"/>
        <v>877.63376452248644</v>
      </c>
      <c r="K133" s="71">
        <f t="shared" si="13"/>
        <v>625</v>
      </c>
      <c r="L133" s="72">
        <f t="shared" si="17"/>
        <v>391.56250000000006</v>
      </c>
    </row>
    <row r="134" spans="1:12" x14ac:dyDescent="0.25">
      <c r="A134" s="62">
        <v>4</v>
      </c>
      <c r="B134" s="70">
        <f t="shared" si="18"/>
        <v>2029</v>
      </c>
      <c r="C134" s="64">
        <f t="shared" si="19"/>
        <v>188308.51800204074</v>
      </c>
      <c r="D134" s="65">
        <f t="shared" si="10"/>
        <v>470.77129500510182</v>
      </c>
      <c r="E134" s="66">
        <f t="shared" si="11"/>
        <v>583.23878931852437</v>
      </c>
      <c r="F134" s="67">
        <f t="shared" si="12"/>
        <v>187725.27921272221</v>
      </c>
      <c r="G134" s="65">
        <f t="shared" si="14"/>
        <v>294.93821632069631</v>
      </c>
      <c r="H134" s="66">
        <f t="shared" si="15"/>
        <v>583.23878931852437</v>
      </c>
      <c r="I134" s="67">
        <f t="shared" si="16"/>
        <v>878.17700563922062</v>
      </c>
      <c r="K134" s="71">
        <f t="shared" si="13"/>
        <v>625</v>
      </c>
      <c r="L134" s="72">
        <f t="shared" si="17"/>
        <v>391.56250000000006</v>
      </c>
    </row>
    <row r="135" spans="1:12" x14ac:dyDescent="0.25">
      <c r="A135" s="62">
        <v>5</v>
      </c>
      <c r="B135" s="70">
        <f t="shared" si="18"/>
        <v>2029</v>
      </c>
      <c r="C135" s="64">
        <f t="shared" si="19"/>
        <v>187725.27921272221</v>
      </c>
      <c r="D135" s="65">
        <f t="shared" si="10"/>
        <v>469.31319803180548</v>
      </c>
      <c r="E135" s="66">
        <f t="shared" si="11"/>
        <v>584.69688629182065</v>
      </c>
      <c r="F135" s="67">
        <f t="shared" si="12"/>
        <v>187140.58232643039</v>
      </c>
      <c r="G135" s="65">
        <f t="shared" si="14"/>
        <v>294.02471856692614</v>
      </c>
      <c r="H135" s="66">
        <f t="shared" si="15"/>
        <v>584.69688629182065</v>
      </c>
      <c r="I135" s="67">
        <f t="shared" si="16"/>
        <v>878.72160485874679</v>
      </c>
      <c r="K135" s="71">
        <f t="shared" si="13"/>
        <v>625</v>
      </c>
      <c r="L135" s="72">
        <f t="shared" si="17"/>
        <v>391.56250000000006</v>
      </c>
    </row>
    <row r="136" spans="1:12" x14ac:dyDescent="0.25">
      <c r="A136" s="62">
        <v>6</v>
      </c>
      <c r="B136" s="70">
        <f t="shared" si="18"/>
        <v>2029</v>
      </c>
      <c r="C136" s="64">
        <f t="shared" si="19"/>
        <v>187140.58232643039</v>
      </c>
      <c r="D136" s="65">
        <f t="shared" si="10"/>
        <v>467.85145581607594</v>
      </c>
      <c r="E136" s="66">
        <f t="shared" si="11"/>
        <v>586.15862850755025</v>
      </c>
      <c r="F136" s="67">
        <f t="shared" si="12"/>
        <v>186554.42369792284</v>
      </c>
      <c r="G136" s="65">
        <f t="shared" si="14"/>
        <v>293.10893706877158</v>
      </c>
      <c r="H136" s="66">
        <f t="shared" si="15"/>
        <v>586.15862850755025</v>
      </c>
      <c r="I136" s="67">
        <f t="shared" si="16"/>
        <v>879.26756557632189</v>
      </c>
      <c r="K136" s="71">
        <f t="shared" si="13"/>
        <v>625</v>
      </c>
      <c r="L136" s="72">
        <f t="shared" si="17"/>
        <v>391.56250000000006</v>
      </c>
    </row>
    <row r="137" spans="1:12" x14ac:dyDescent="0.25">
      <c r="A137" s="62">
        <v>7</v>
      </c>
      <c r="B137" s="70">
        <f t="shared" si="18"/>
        <v>2029</v>
      </c>
      <c r="C137" s="64">
        <f t="shared" si="19"/>
        <v>186554.42369792284</v>
      </c>
      <c r="D137" s="65">
        <f t="shared" si="10"/>
        <v>466.38605924480709</v>
      </c>
      <c r="E137" s="66">
        <f t="shared" si="11"/>
        <v>587.62402507881916</v>
      </c>
      <c r="F137" s="67">
        <f t="shared" si="12"/>
        <v>185966.79967284403</v>
      </c>
      <c r="G137" s="65">
        <f t="shared" si="14"/>
        <v>292.19086611687169</v>
      </c>
      <c r="H137" s="66">
        <f t="shared" si="15"/>
        <v>587.62402507881916</v>
      </c>
      <c r="I137" s="67">
        <f t="shared" si="16"/>
        <v>879.81489119569085</v>
      </c>
      <c r="K137" s="71">
        <f t="shared" si="13"/>
        <v>625</v>
      </c>
      <c r="L137" s="72">
        <f t="shared" si="17"/>
        <v>391.56250000000006</v>
      </c>
    </row>
    <row r="138" spans="1:12" x14ac:dyDescent="0.25">
      <c r="A138" s="62">
        <v>8</v>
      </c>
      <c r="B138" s="70">
        <f t="shared" si="18"/>
        <v>2029</v>
      </c>
      <c r="C138" s="64">
        <f t="shared" si="19"/>
        <v>185966.79967284403</v>
      </c>
      <c r="D138" s="65">
        <f t="shared" si="10"/>
        <v>464.91699918211003</v>
      </c>
      <c r="E138" s="66">
        <f t="shared" si="11"/>
        <v>589.09308514151621</v>
      </c>
      <c r="F138" s="67">
        <f t="shared" si="12"/>
        <v>185377.70658770253</v>
      </c>
      <c r="G138" s="65">
        <f t="shared" si="14"/>
        <v>291.27049998759196</v>
      </c>
      <c r="H138" s="66">
        <f t="shared" si="15"/>
        <v>589.09308514151621</v>
      </c>
      <c r="I138" s="67">
        <f t="shared" si="16"/>
        <v>880.36358512910817</v>
      </c>
      <c r="K138" s="71">
        <f t="shared" si="13"/>
        <v>625</v>
      </c>
      <c r="L138" s="72">
        <f t="shared" si="17"/>
        <v>391.56250000000006</v>
      </c>
    </row>
    <row r="139" spans="1:12" x14ac:dyDescent="0.25">
      <c r="A139" s="62">
        <v>9</v>
      </c>
      <c r="B139" s="70">
        <f t="shared" si="18"/>
        <v>2029</v>
      </c>
      <c r="C139" s="64">
        <f t="shared" si="19"/>
        <v>185377.70658770253</v>
      </c>
      <c r="D139" s="65">
        <f t="shared" ref="D139:D202" si="20">C$6*C139/12</f>
        <v>463.44426646925632</v>
      </c>
      <c r="E139" s="66">
        <f t="shared" ref="E139:E202" si="21">$D$9-D139</f>
        <v>590.56581785436993</v>
      </c>
      <c r="F139" s="67">
        <f t="shared" ref="F139:F202" si="22">C139-E139</f>
        <v>184787.14076984816</v>
      </c>
      <c r="G139" s="65">
        <f t="shared" si="14"/>
        <v>290.3478329429891</v>
      </c>
      <c r="H139" s="66">
        <f t="shared" si="15"/>
        <v>590.56581785436993</v>
      </c>
      <c r="I139" s="67">
        <f t="shared" si="16"/>
        <v>880.91365079735897</v>
      </c>
      <c r="K139" s="71">
        <f t="shared" ref="K139:K202" si="23">C$6*C$2/12</f>
        <v>625</v>
      </c>
      <c r="L139" s="72">
        <f t="shared" si="17"/>
        <v>391.56250000000006</v>
      </c>
    </row>
    <row r="140" spans="1:12" x14ac:dyDescent="0.25">
      <c r="A140" s="62">
        <v>10</v>
      </c>
      <c r="B140" s="70">
        <f t="shared" si="18"/>
        <v>2029</v>
      </c>
      <c r="C140" s="64">
        <f t="shared" si="19"/>
        <v>184787.14076984816</v>
      </c>
      <c r="D140" s="65">
        <f t="shared" si="20"/>
        <v>461.96785192462039</v>
      </c>
      <c r="E140" s="66">
        <f t="shared" si="21"/>
        <v>592.0422323990058</v>
      </c>
      <c r="F140" s="67">
        <f t="shared" si="22"/>
        <v>184195.09853744917</v>
      </c>
      <c r="G140" s="65">
        <f t="shared" ref="G140:G203" si="24">(1-G$8)*D140</f>
        <v>289.42285923077469</v>
      </c>
      <c r="H140" s="66">
        <f t="shared" ref="H140:H203" si="25">E140</f>
        <v>592.0422323990058</v>
      </c>
      <c r="I140" s="67">
        <f t="shared" ref="I140:I203" si="26">G140+H140</f>
        <v>881.46509162978055</v>
      </c>
      <c r="K140" s="71">
        <f t="shared" si="23"/>
        <v>625</v>
      </c>
      <c r="L140" s="72">
        <f t="shared" ref="L140:L203" si="27">(1-G$8)*K140</f>
        <v>391.56250000000006</v>
      </c>
    </row>
    <row r="141" spans="1:12" x14ac:dyDescent="0.25">
      <c r="A141" s="62">
        <v>11</v>
      </c>
      <c r="B141" s="70">
        <f t="shared" ref="B141:B204" si="28">(IF(A140=12,B140+1,B140))</f>
        <v>2029</v>
      </c>
      <c r="C141" s="64">
        <f t="shared" ref="C141:C204" si="29">F140</f>
        <v>184195.09853744917</v>
      </c>
      <c r="D141" s="65">
        <f t="shared" si="20"/>
        <v>460.48774634362286</v>
      </c>
      <c r="E141" s="66">
        <f t="shared" si="21"/>
        <v>593.52233798000339</v>
      </c>
      <c r="F141" s="67">
        <f t="shared" si="22"/>
        <v>183601.57619946916</v>
      </c>
      <c r="G141" s="65">
        <f t="shared" si="24"/>
        <v>288.49557308427973</v>
      </c>
      <c r="H141" s="66">
        <f t="shared" si="25"/>
        <v>593.52233798000339</v>
      </c>
      <c r="I141" s="67">
        <f t="shared" si="26"/>
        <v>882.01791106428311</v>
      </c>
      <c r="K141" s="71">
        <f t="shared" si="23"/>
        <v>625</v>
      </c>
      <c r="L141" s="72">
        <f t="shared" si="27"/>
        <v>391.56250000000006</v>
      </c>
    </row>
    <row r="142" spans="1:12" x14ac:dyDescent="0.25">
      <c r="A142" s="62">
        <v>12</v>
      </c>
      <c r="B142" s="70">
        <f t="shared" si="28"/>
        <v>2029</v>
      </c>
      <c r="C142" s="64">
        <f t="shared" si="29"/>
        <v>183601.57619946916</v>
      </c>
      <c r="D142" s="65">
        <f t="shared" si="20"/>
        <v>459.00394049867288</v>
      </c>
      <c r="E142" s="66">
        <f t="shared" si="21"/>
        <v>595.00614382495337</v>
      </c>
      <c r="F142" s="67">
        <f t="shared" si="22"/>
        <v>183006.5700556442</v>
      </c>
      <c r="G142" s="65">
        <f t="shared" si="24"/>
        <v>287.56596872241857</v>
      </c>
      <c r="H142" s="66">
        <f t="shared" si="25"/>
        <v>595.00614382495337</v>
      </c>
      <c r="I142" s="67">
        <f t="shared" si="26"/>
        <v>882.57211254737194</v>
      </c>
      <c r="K142" s="71">
        <f t="shared" si="23"/>
        <v>625</v>
      </c>
      <c r="L142" s="72">
        <f t="shared" si="27"/>
        <v>391.56250000000006</v>
      </c>
    </row>
    <row r="143" spans="1:12" x14ac:dyDescent="0.25">
      <c r="A143" s="62">
        <v>1</v>
      </c>
      <c r="B143" s="70">
        <f t="shared" si="28"/>
        <v>2030</v>
      </c>
      <c r="C143" s="64">
        <f t="shared" si="29"/>
        <v>183006.5700556442</v>
      </c>
      <c r="D143" s="65">
        <f t="shared" si="20"/>
        <v>457.51642513911048</v>
      </c>
      <c r="E143" s="66">
        <f t="shared" si="21"/>
        <v>596.49365918451576</v>
      </c>
      <c r="F143" s="67">
        <f t="shared" si="22"/>
        <v>182410.07639645968</v>
      </c>
      <c r="G143" s="65">
        <f t="shared" si="24"/>
        <v>286.63404034965276</v>
      </c>
      <c r="H143" s="66">
        <f t="shared" si="25"/>
        <v>596.49365918451576</v>
      </c>
      <c r="I143" s="67">
        <f t="shared" si="26"/>
        <v>883.12769953416853</v>
      </c>
      <c r="K143" s="71">
        <f t="shared" si="23"/>
        <v>625</v>
      </c>
      <c r="L143" s="72">
        <f t="shared" si="27"/>
        <v>391.56250000000006</v>
      </c>
    </row>
    <row r="144" spans="1:12" x14ac:dyDescent="0.25">
      <c r="A144" s="62">
        <v>2</v>
      </c>
      <c r="B144" s="70">
        <f t="shared" si="28"/>
        <v>2030</v>
      </c>
      <c r="C144" s="64">
        <f t="shared" si="29"/>
        <v>182410.07639645968</v>
      </c>
      <c r="D144" s="65">
        <f t="shared" si="20"/>
        <v>456.0251909911492</v>
      </c>
      <c r="E144" s="66">
        <f t="shared" si="21"/>
        <v>597.98489333247699</v>
      </c>
      <c r="F144" s="67">
        <f t="shared" si="22"/>
        <v>181812.09150312722</v>
      </c>
      <c r="G144" s="65">
        <f t="shared" si="24"/>
        <v>285.69978215595501</v>
      </c>
      <c r="H144" s="66">
        <f t="shared" si="25"/>
        <v>597.98489333247699</v>
      </c>
      <c r="I144" s="67">
        <f t="shared" si="26"/>
        <v>883.68467548843205</v>
      </c>
      <c r="K144" s="71">
        <f t="shared" si="23"/>
        <v>625</v>
      </c>
      <c r="L144" s="72">
        <f t="shared" si="27"/>
        <v>391.56250000000006</v>
      </c>
    </row>
    <row r="145" spans="1:12" x14ac:dyDescent="0.25">
      <c r="A145" s="62">
        <v>3</v>
      </c>
      <c r="B145" s="70">
        <f t="shared" si="28"/>
        <v>2030</v>
      </c>
      <c r="C145" s="64">
        <f t="shared" si="29"/>
        <v>181812.09150312722</v>
      </c>
      <c r="D145" s="65">
        <f t="shared" si="20"/>
        <v>454.53022875781807</v>
      </c>
      <c r="E145" s="66">
        <f t="shared" si="21"/>
        <v>599.47985556580807</v>
      </c>
      <c r="F145" s="67">
        <f t="shared" si="22"/>
        <v>181212.6116475614</v>
      </c>
      <c r="G145" s="65">
        <f t="shared" si="24"/>
        <v>284.76318831677304</v>
      </c>
      <c r="H145" s="66">
        <f t="shared" si="25"/>
        <v>599.47985556580807</v>
      </c>
      <c r="I145" s="67">
        <f t="shared" si="26"/>
        <v>884.24304388258111</v>
      </c>
      <c r="K145" s="71">
        <f t="shared" si="23"/>
        <v>625</v>
      </c>
      <c r="L145" s="72">
        <f t="shared" si="27"/>
        <v>391.56250000000006</v>
      </c>
    </row>
    <row r="146" spans="1:12" x14ac:dyDescent="0.25">
      <c r="A146" s="62">
        <v>4</v>
      </c>
      <c r="B146" s="70">
        <f t="shared" si="28"/>
        <v>2030</v>
      </c>
      <c r="C146" s="64">
        <f t="shared" si="29"/>
        <v>181212.6116475614</v>
      </c>
      <c r="D146" s="65">
        <f t="shared" si="20"/>
        <v>453.03152911890351</v>
      </c>
      <c r="E146" s="66">
        <f t="shared" si="21"/>
        <v>600.97855520472262</v>
      </c>
      <c r="F146" s="67">
        <f t="shared" si="22"/>
        <v>180611.63309235667</v>
      </c>
      <c r="G146" s="65">
        <f t="shared" si="24"/>
        <v>283.82425299299308</v>
      </c>
      <c r="H146" s="66">
        <f t="shared" si="25"/>
        <v>600.97855520472262</v>
      </c>
      <c r="I146" s="67">
        <f t="shared" si="26"/>
        <v>884.80280819771565</v>
      </c>
      <c r="K146" s="71">
        <f t="shared" si="23"/>
        <v>625</v>
      </c>
      <c r="L146" s="72">
        <f t="shared" si="27"/>
        <v>391.56250000000006</v>
      </c>
    </row>
    <row r="147" spans="1:12" x14ac:dyDescent="0.25">
      <c r="A147" s="62">
        <v>5</v>
      </c>
      <c r="B147" s="70">
        <f t="shared" si="28"/>
        <v>2030</v>
      </c>
      <c r="C147" s="64">
        <f t="shared" si="29"/>
        <v>180611.63309235667</v>
      </c>
      <c r="D147" s="65">
        <f t="shared" si="20"/>
        <v>451.52908273089162</v>
      </c>
      <c r="E147" s="66">
        <f t="shared" si="21"/>
        <v>602.48100159273463</v>
      </c>
      <c r="F147" s="67">
        <f t="shared" si="22"/>
        <v>180009.15209076394</v>
      </c>
      <c r="G147" s="65">
        <f t="shared" si="24"/>
        <v>282.88297033090362</v>
      </c>
      <c r="H147" s="66">
        <f t="shared" si="25"/>
        <v>602.48100159273463</v>
      </c>
      <c r="I147" s="67">
        <f t="shared" si="26"/>
        <v>885.36397192363825</v>
      </c>
      <c r="K147" s="71">
        <f t="shared" si="23"/>
        <v>625</v>
      </c>
      <c r="L147" s="72">
        <f t="shared" si="27"/>
        <v>391.56250000000006</v>
      </c>
    </row>
    <row r="148" spans="1:12" x14ac:dyDescent="0.25">
      <c r="A148" s="62">
        <v>6</v>
      </c>
      <c r="B148" s="70">
        <f t="shared" si="28"/>
        <v>2030</v>
      </c>
      <c r="C148" s="64">
        <f t="shared" si="29"/>
        <v>180009.15209076394</v>
      </c>
      <c r="D148" s="65">
        <f t="shared" si="20"/>
        <v>450.02288022690982</v>
      </c>
      <c r="E148" s="66">
        <f t="shared" si="21"/>
        <v>603.98720409671637</v>
      </c>
      <c r="F148" s="67">
        <f t="shared" si="22"/>
        <v>179405.16488666722</v>
      </c>
      <c r="G148" s="65">
        <f t="shared" si="24"/>
        <v>281.93933446215902</v>
      </c>
      <c r="H148" s="66">
        <f t="shared" si="25"/>
        <v>603.98720409671637</v>
      </c>
      <c r="I148" s="67">
        <f t="shared" si="26"/>
        <v>885.92653855887534</v>
      </c>
      <c r="K148" s="71">
        <f t="shared" si="23"/>
        <v>625</v>
      </c>
      <c r="L148" s="72">
        <f t="shared" si="27"/>
        <v>391.56250000000006</v>
      </c>
    </row>
    <row r="149" spans="1:12" x14ac:dyDescent="0.25">
      <c r="A149" s="62">
        <v>7</v>
      </c>
      <c r="B149" s="70">
        <f t="shared" si="28"/>
        <v>2030</v>
      </c>
      <c r="C149" s="64">
        <f t="shared" si="29"/>
        <v>179405.16488666722</v>
      </c>
      <c r="D149" s="65">
        <f t="shared" si="20"/>
        <v>448.51291221666798</v>
      </c>
      <c r="E149" s="66">
        <f t="shared" si="21"/>
        <v>605.49717210695826</v>
      </c>
      <c r="F149" s="67">
        <f t="shared" si="22"/>
        <v>178799.66771456026</v>
      </c>
      <c r="G149" s="65">
        <f t="shared" si="24"/>
        <v>280.9933395037425</v>
      </c>
      <c r="H149" s="66">
        <f t="shared" si="25"/>
        <v>605.49717210695826</v>
      </c>
      <c r="I149" s="67">
        <f t="shared" si="26"/>
        <v>886.49051161070076</v>
      </c>
      <c r="K149" s="71">
        <f t="shared" si="23"/>
        <v>625</v>
      </c>
      <c r="L149" s="72">
        <f t="shared" si="27"/>
        <v>391.56250000000006</v>
      </c>
    </row>
    <row r="150" spans="1:12" x14ac:dyDescent="0.25">
      <c r="A150" s="62">
        <v>8</v>
      </c>
      <c r="B150" s="70">
        <f t="shared" si="28"/>
        <v>2030</v>
      </c>
      <c r="C150" s="64">
        <f t="shared" si="29"/>
        <v>178799.66771456026</v>
      </c>
      <c r="D150" s="65">
        <f t="shared" si="20"/>
        <v>446.99916928640067</v>
      </c>
      <c r="E150" s="66">
        <f t="shared" si="21"/>
        <v>607.01091503722546</v>
      </c>
      <c r="F150" s="67">
        <f t="shared" si="22"/>
        <v>178192.65679952304</v>
      </c>
      <c r="G150" s="65">
        <f t="shared" si="24"/>
        <v>280.04497955793005</v>
      </c>
      <c r="H150" s="66">
        <f t="shared" si="25"/>
        <v>607.01091503722546</v>
      </c>
      <c r="I150" s="67">
        <f t="shared" si="26"/>
        <v>887.05589459515545</v>
      </c>
      <c r="K150" s="71">
        <f t="shared" si="23"/>
        <v>625</v>
      </c>
      <c r="L150" s="72">
        <f t="shared" si="27"/>
        <v>391.56250000000006</v>
      </c>
    </row>
    <row r="151" spans="1:12" x14ac:dyDescent="0.25">
      <c r="A151" s="62">
        <v>9</v>
      </c>
      <c r="B151" s="70">
        <f t="shared" si="28"/>
        <v>2030</v>
      </c>
      <c r="C151" s="64">
        <f t="shared" si="29"/>
        <v>178192.65679952304</v>
      </c>
      <c r="D151" s="65">
        <f t="shared" si="20"/>
        <v>445.48164199880762</v>
      </c>
      <c r="E151" s="66">
        <f t="shared" si="21"/>
        <v>608.52844232481857</v>
      </c>
      <c r="F151" s="67">
        <f t="shared" si="22"/>
        <v>177584.12835719823</v>
      </c>
      <c r="G151" s="65">
        <f t="shared" si="24"/>
        <v>279.09424871225298</v>
      </c>
      <c r="H151" s="66">
        <f t="shared" si="25"/>
        <v>608.52844232481857</v>
      </c>
      <c r="I151" s="67">
        <f t="shared" si="26"/>
        <v>887.62269103707149</v>
      </c>
      <c r="K151" s="71">
        <f t="shared" si="23"/>
        <v>625</v>
      </c>
      <c r="L151" s="72">
        <f t="shared" si="27"/>
        <v>391.56250000000006</v>
      </c>
    </row>
    <row r="152" spans="1:12" x14ac:dyDescent="0.25">
      <c r="A152" s="62">
        <v>10</v>
      </c>
      <c r="B152" s="70">
        <f t="shared" si="28"/>
        <v>2030</v>
      </c>
      <c r="C152" s="64">
        <f t="shared" si="29"/>
        <v>177584.12835719823</v>
      </c>
      <c r="D152" s="65">
        <f t="shared" si="20"/>
        <v>443.96032089299553</v>
      </c>
      <c r="E152" s="66">
        <f t="shared" si="21"/>
        <v>610.04976343063072</v>
      </c>
      <c r="F152" s="67">
        <f t="shared" si="22"/>
        <v>176974.0785937676</v>
      </c>
      <c r="G152" s="65">
        <f t="shared" si="24"/>
        <v>278.14114103946173</v>
      </c>
      <c r="H152" s="66">
        <f t="shared" si="25"/>
        <v>610.04976343063072</v>
      </c>
      <c r="I152" s="67">
        <f t="shared" si="26"/>
        <v>888.19090447009239</v>
      </c>
      <c r="K152" s="71">
        <f t="shared" si="23"/>
        <v>625</v>
      </c>
      <c r="L152" s="72">
        <f t="shared" si="27"/>
        <v>391.56250000000006</v>
      </c>
    </row>
    <row r="153" spans="1:12" x14ac:dyDescent="0.25">
      <c r="A153" s="62">
        <v>11</v>
      </c>
      <c r="B153" s="70">
        <f t="shared" si="28"/>
        <v>2030</v>
      </c>
      <c r="C153" s="64">
        <f t="shared" si="29"/>
        <v>176974.0785937676</v>
      </c>
      <c r="D153" s="65">
        <f t="shared" si="20"/>
        <v>442.43519648441901</v>
      </c>
      <c r="E153" s="66">
        <f t="shared" si="21"/>
        <v>611.57488783920712</v>
      </c>
      <c r="F153" s="67">
        <f t="shared" si="22"/>
        <v>176362.50370592839</v>
      </c>
      <c r="G153" s="65">
        <f t="shared" si="24"/>
        <v>277.18565059748852</v>
      </c>
      <c r="H153" s="66">
        <f t="shared" si="25"/>
        <v>611.57488783920712</v>
      </c>
      <c r="I153" s="67">
        <f t="shared" si="26"/>
        <v>888.7605384366957</v>
      </c>
      <c r="K153" s="71">
        <f t="shared" si="23"/>
        <v>625</v>
      </c>
      <c r="L153" s="72">
        <f t="shared" si="27"/>
        <v>391.56250000000006</v>
      </c>
    </row>
    <row r="154" spans="1:12" x14ac:dyDescent="0.25">
      <c r="A154" s="62">
        <v>12</v>
      </c>
      <c r="B154" s="70">
        <f t="shared" si="28"/>
        <v>2030</v>
      </c>
      <c r="C154" s="64">
        <f t="shared" si="29"/>
        <v>176362.50370592839</v>
      </c>
      <c r="D154" s="65">
        <f t="shared" si="20"/>
        <v>440.90625926482102</v>
      </c>
      <c r="E154" s="66">
        <f t="shared" si="21"/>
        <v>613.10382505880511</v>
      </c>
      <c r="F154" s="67">
        <f t="shared" si="22"/>
        <v>175749.39988086958</v>
      </c>
      <c r="G154" s="65">
        <f t="shared" si="24"/>
        <v>276.22777142941038</v>
      </c>
      <c r="H154" s="66">
        <f t="shared" si="25"/>
        <v>613.10382505880511</v>
      </c>
      <c r="I154" s="67">
        <f t="shared" si="26"/>
        <v>889.3315964882155</v>
      </c>
      <c r="K154" s="71">
        <f t="shared" si="23"/>
        <v>625</v>
      </c>
      <c r="L154" s="72">
        <f t="shared" si="27"/>
        <v>391.56250000000006</v>
      </c>
    </row>
    <row r="155" spans="1:12" x14ac:dyDescent="0.25">
      <c r="A155" s="62">
        <v>1</v>
      </c>
      <c r="B155" s="70">
        <f t="shared" si="28"/>
        <v>2031</v>
      </c>
      <c r="C155" s="64">
        <f t="shared" si="29"/>
        <v>175749.39988086958</v>
      </c>
      <c r="D155" s="65">
        <f t="shared" si="20"/>
        <v>439.37349970217389</v>
      </c>
      <c r="E155" s="66">
        <f t="shared" si="21"/>
        <v>614.63658462145236</v>
      </c>
      <c r="F155" s="67">
        <f t="shared" si="22"/>
        <v>175134.76329624813</v>
      </c>
      <c r="G155" s="65">
        <f t="shared" si="24"/>
        <v>275.26749756341195</v>
      </c>
      <c r="H155" s="66">
        <f t="shared" si="25"/>
        <v>614.63658462145236</v>
      </c>
      <c r="I155" s="67">
        <f t="shared" si="26"/>
        <v>889.90408218486436</v>
      </c>
      <c r="K155" s="71">
        <f t="shared" si="23"/>
        <v>625</v>
      </c>
      <c r="L155" s="72">
        <f t="shared" si="27"/>
        <v>391.56250000000006</v>
      </c>
    </row>
    <row r="156" spans="1:12" x14ac:dyDescent="0.25">
      <c r="A156" s="62">
        <v>2</v>
      </c>
      <c r="B156" s="70">
        <f t="shared" si="28"/>
        <v>2031</v>
      </c>
      <c r="C156" s="64">
        <f t="shared" si="29"/>
        <v>175134.76329624813</v>
      </c>
      <c r="D156" s="65">
        <f t="shared" si="20"/>
        <v>437.83690824062029</v>
      </c>
      <c r="E156" s="66">
        <f t="shared" si="21"/>
        <v>616.17317608300596</v>
      </c>
      <c r="F156" s="67">
        <f t="shared" si="22"/>
        <v>174518.59012016511</v>
      </c>
      <c r="G156" s="65">
        <f t="shared" si="24"/>
        <v>274.30482301274861</v>
      </c>
      <c r="H156" s="66">
        <f t="shared" si="25"/>
        <v>616.17317608300596</v>
      </c>
      <c r="I156" s="67">
        <f t="shared" si="26"/>
        <v>890.47799909575451</v>
      </c>
      <c r="K156" s="71">
        <f t="shared" si="23"/>
        <v>625</v>
      </c>
      <c r="L156" s="72">
        <f t="shared" si="27"/>
        <v>391.56250000000006</v>
      </c>
    </row>
    <row r="157" spans="1:12" x14ac:dyDescent="0.25">
      <c r="A157" s="62">
        <v>3</v>
      </c>
      <c r="B157" s="70">
        <f t="shared" si="28"/>
        <v>2031</v>
      </c>
      <c r="C157" s="64">
        <f t="shared" si="29"/>
        <v>174518.59012016511</v>
      </c>
      <c r="D157" s="65">
        <f t="shared" si="20"/>
        <v>436.29647530041279</v>
      </c>
      <c r="E157" s="66">
        <f t="shared" si="21"/>
        <v>617.71360902321339</v>
      </c>
      <c r="F157" s="67">
        <f t="shared" si="22"/>
        <v>173900.87651114189</v>
      </c>
      <c r="G157" s="65">
        <f t="shared" si="24"/>
        <v>273.33974177570866</v>
      </c>
      <c r="H157" s="66">
        <f t="shared" si="25"/>
        <v>617.71360902321339</v>
      </c>
      <c r="I157" s="67">
        <f t="shared" si="26"/>
        <v>891.05335079892211</v>
      </c>
      <c r="K157" s="71">
        <f t="shared" si="23"/>
        <v>625</v>
      </c>
      <c r="L157" s="72">
        <f t="shared" si="27"/>
        <v>391.56250000000006</v>
      </c>
    </row>
    <row r="158" spans="1:12" x14ac:dyDescent="0.25">
      <c r="A158" s="62">
        <v>4</v>
      </c>
      <c r="B158" s="70">
        <f t="shared" si="28"/>
        <v>2031</v>
      </c>
      <c r="C158" s="64">
        <f t="shared" si="29"/>
        <v>173900.87651114189</v>
      </c>
      <c r="D158" s="65">
        <f t="shared" si="20"/>
        <v>434.75219127785471</v>
      </c>
      <c r="E158" s="66">
        <f t="shared" si="21"/>
        <v>619.25789304577143</v>
      </c>
      <c r="F158" s="67">
        <f t="shared" si="22"/>
        <v>173281.61861809611</v>
      </c>
      <c r="G158" s="65">
        <f t="shared" si="24"/>
        <v>272.37224783557599</v>
      </c>
      <c r="H158" s="66">
        <f t="shared" si="25"/>
        <v>619.25789304577143</v>
      </c>
      <c r="I158" s="67">
        <f t="shared" si="26"/>
        <v>891.63014088134742</v>
      </c>
      <c r="K158" s="71">
        <f t="shared" si="23"/>
        <v>625</v>
      </c>
      <c r="L158" s="72">
        <f t="shared" si="27"/>
        <v>391.56250000000006</v>
      </c>
    </row>
    <row r="159" spans="1:12" x14ac:dyDescent="0.25">
      <c r="A159" s="62">
        <v>5</v>
      </c>
      <c r="B159" s="70">
        <f t="shared" si="28"/>
        <v>2031</v>
      </c>
      <c r="C159" s="64">
        <f t="shared" si="29"/>
        <v>173281.61861809611</v>
      </c>
      <c r="D159" s="65">
        <f t="shared" si="20"/>
        <v>433.20404654524026</v>
      </c>
      <c r="E159" s="66">
        <f t="shared" si="21"/>
        <v>620.80603777838587</v>
      </c>
      <c r="F159" s="67">
        <f t="shared" si="22"/>
        <v>172660.81258031772</v>
      </c>
      <c r="G159" s="65">
        <f t="shared" si="24"/>
        <v>271.40233516059305</v>
      </c>
      <c r="H159" s="66">
        <f t="shared" si="25"/>
        <v>620.80603777838587</v>
      </c>
      <c r="I159" s="67">
        <f t="shared" si="26"/>
        <v>892.20837293897898</v>
      </c>
      <c r="K159" s="71">
        <f t="shared" si="23"/>
        <v>625</v>
      </c>
      <c r="L159" s="72">
        <f t="shared" si="27"/>
        <v>391.56250000000006</v>
      </c>
    </row>
    <row r="160" spans="1:12" x14ac:dyDescent="0.25">
      <c r="A160" s="62">
        <v>6</v>
      </c>
      <c r="B160" s="70">
        <f t="shared" si="28"/>
        <v>2031</v>
      </c>
      <c r="C160" s="64">
        <f t="shared" si="29"/>
        <v>172660.81258031772</v>
      </c>
      <c r="D160" s="65">
        <f t="shared" si="20"/>
        <v>431.65203145079431</v>
      </c>
      <c r="E160" s="66">
        <f t="shared" si="21"/>
        <v>622.35805287283188</v>
      </c>
      <c r="F160" s="67">
        <f t="shared" si="22"/>
        <v>172038.4545274449</v>
      </c>
      <c r="G160" s="65">
        <f t="shared" si="24"/>
        <v>270.42999770392265</v>
      </c>
      <c r="H160" s="66">
        <f t="shared" si="25"/>
        <v>622.35805287283188</v>
      </c>
      <c r="I160" s="67">
        <f t="shared" si="26"/>
        <v>892.78805057675459</v>
      </c>
      <c r="K160" s="71">
        <f t="shared" si="23"/>
        <v>625</v>
      </c>
      <c r="L160" s="72">
        <f t="shared" si="27"/>
        <v>391.56250000000006</v>
      </c>
    </row>
    <row r="161" spans="1:12" x14ac:dyDescent="0.25">
      <c r="A161" s="62">
        <v>7</v>
      </c>
      <c r="B161" s="70">
        <f t="shared" si="28"/>
        <v>2031</v>
      </c>
      <c r="C161" s="64">
        <f t="shared" si="29"/>
        <v>172038.4545274449</v>
      </c>
      <c r="D161" s="65">
        <f t="shared" si="20"/>
        <v>430.09613631861225</v>
      </c>
      <c r="E161" s="66">
        <f t="shared" si="21"/>
        <v>623.91394800501394</v>
      </c>
      <c r="F161" s="67">
        <f t="shared" si="22"/>
        <v>171414.5405794399</v>
      </c>
      <c r="G161" s="65">
        <f t="shared" si="24"/>
        <v>269.45522940361059</v>
      </c>
      <c r="H161" s="66">
        <f t="shared" si="25"/>
        <v>623.91394800501394</v>
      </c>
      <c r="I161" s="67">
        <f t="shared" si="26"/>
        <v>893.36917740862452</v>
      </c>
      <c r="K161" s="71">
        <f t="shared" si="23"/>
        <v>625</v>
      </c>
      <c r="L161" s="72">
        <f t="shared" si="27"/>
        <v>391.56250000000006</v>
      </c>
    </row>
    <row r="162" spans="1:12" x14ac:dyDescent="0.25">
      <c r="A162" s="62">
        <v>8</v>
      </c>
      <c r="B162" s="70">
        <f t="shared" si="28"/>
        <v>2031</v>
      </c>
      <c r="C162" s="64">
        <f t="shared" si="29"/>
        <v>171414.5405794399</v>
      </c>
      <c r="D162" s="65">
        <f t="shared" si="20"/>
        <v>428.53635144859976</v>
      </c>
      <c r="E162" s="66">
        <f t="shared" si="21"/>
        <v>625.47373287502637</v>
      </c>
      <c r="F162" s="67">
        <f t="shared" si="22"/>
        <v>170789.06684656488</v>
      </c>
      <c r="G162" s="65">
        <f t="shared" si="24"/>
        <v>268.47802418254776</v>
      </c>
      <c r="H162" s="66">
        <f t="shared" si="25"/>
        <v>625.47373287502637</v>
      </c>
      <c r="I162" s="67">
        <f t="shared" si="26"/>
        <v>893.95175705757413</v>
      </c>
      <c r="K162" s="71">
        <f t="shared" si="23"/>
        <v>625</v>
      </c>
      <c r="L162" s="72">
        <f t="shared" si="27"/>
        <v>391.56250000000006</v>
      </c>
    </row>
    <row r="163" spans="1:12" x14ac:dyDescent="0.25">
      <c r="A163" s="62">
        <v>9</v>
      </c>
      <c r="B163" s="70">
        <f t="shared" si="28"/>
        <v>2031</v>
      </c>
      <c r="C163" s="64">
        <f t="shared" si="29"/>
        <v>170789.06684656488</v>
      </c>
      <c r="D163" s="65">
        <f t="shared" si="20"/>
        <v>426.9726671164122</v>
      </c>
      <c r="E163" s="66">
        <f t="shared" si="21"/>
        <v>627.03741720721405</v>
      </c>
      <c r="F163" s="67">
        <f t="shared" si="22"/>
        <v>170162.02942935767</v>
      </c>
      <c r="G163" s="65">
        <f t="shared" si="24"/>
        <v>267.49837594843228</v>
      </c>
      <c r="H163" s="66">
        <f t="shared" si="25"/>
        <v>627.03741720721405</v>
      </c>
      <c r="I163" s="67">
        <f t="shared" si="26"/>
        <v>894.53579315564639</v>
      </c>
      <c r="K163" s="71">
        <f t="shared" si="23"/>
        <v>625</v>
      </c>
      <c r="L163" s="72">
        <f t="shared" si="27"/>
        <v>391.56250000000006</v>
      </c>
    </row>
    <row r="164" spans="1:12" x14ac:dyDescent="0.25">
      <c r="A164" s="62">
        <v>10</v>
      </c>
      <c r="B164" s="70">
        <f t="shared" si="28"/>
        <v>2031</v>
      </c>
      <c r="C164" s="64">
        <f t="shared" si="29"/>
        <v>170162.02942935767</v>
      </c>
      <c r="D164" s="65">
        <f t="shared" si="20"/>
        <v>425.40507357339419</v>
      </c>
      <c r="E164" s="66">
        <f t="shared" si="21"/>
        <v>628.60501075023194</v>
      </c>
      <c r="F164" s="67">
        <f t="shared" si="22"/>
        <v>169533.42441860744</v>
      </c>
      <c r="G164" s="65">
        <f t="shared" si="24"/>
        <v>266.5162785937315</v>
      </c>
      <c r="H164" s="66">
        <f t="shared" si="25"/>
        <v>628.60501075023194</v>
      </c>
      <c r="I164" s="67">
        <f t="shared" si="26"/>
        <v>895.12128934396344</v>
      </c>
      <c r="K164" s="71">
        <f t="shared" si="23"/>
        <v>625</v>
      </c>
      <c r="L164" s="72">
        <f t="shared" si="27"/>
        <v>391.56250000000006</v>
      </c>
    </row>
    <row r="165" spans="1:12" x14ac:dyDescent="0.25">
      <c r="A165" s="62">
        <v>11</v>
      </c>
      <c r="B165" s="70">
        <f t="shared" si="28"/>
        <v>2031</v>
      </c>
      <c r="C165" s="64">
        <f t="shared" si="29"/>
        <v>169533.42441860744</v>
      </c>
      <c r="D165" s="65">
        <f t="shared" si="20"/>
        <v>423.83356104651858</v>
      </c>
      <c r="E165" s="66">
        <f t="shared" si="21"/>
        <v>630.17652327710766</v>
      </c>
      <c r="F165" s="67">
        <f t="shared" si="22"/>
        <v>168903.24789533034</v>
      </c>
      <c r="G165" s="65">
        <f t="shared" si="24"/>
        <v>265.53172599564391</v>
      </c>
      <c r="H165" s="66">
        <f t="shared" si="25"/>
        <v>630.17652327710766</v>
      </c>
      <c r="I165" s="67">
        <f t="shared" si="26"/>
        <v>895.70824927275157</v>
      </c>
      <c r="K165" s="71">
        <f t="shared" si="23"/>
        <v>625</v>
      </c>
      <c r="L165" s="72">
        <f t="shared" si="27"/>
        <v>391.56250000000006</v>
      </c>
    </row>
    <row r="166" spans="1:12" x14ac:dyDescent="0.25">
      <c r="A166" s="62">
        <v>12</v>
      </c>
      <c r="B166" s="70">
        <f t="shared" si="28"/>
        <v>2031</v>
      </c>
      <c r="C166" s="64">
        <f t="shared" si="29"/>
        <v>168903.24789533034</v>
      </c>
      <c r="D166" s="65">
        <f t="shared" si="20"/>
        <v>422.25811973832583</v>
      </c>
      <c r="E166" s="66">
        <f t="shared" si="21"/>
        <v>631.75196458530036</v>
      </c>
      <c r="F166" s="67">
        <f t="shared" si="22"/>
        <v>168271.49593074503</v>
      </c>
      <c r="G166" s="65">
        <f t="shared" si="24"/>
        <v>264.54471201606117</v>
      </c>
      <c r="H166" s="66">
        <f t="shared" si="25"/>
        <v>631.75196458530036</v>
      </c>
      <c r="I166" s="67">
        <f t="shared" si="26"/>
        <v>896.29667660136147</v>
      </c>
      <c r="K166" s="71">
        <f t="shared" si="23"/>
        <v>625</v>
      </c>
      <c r="L166" s="72">
        <f t="shared" si="27"/>
        <v>391.56250000000006</v>
      </c>
    </row>
    <row r="167" spans="1:12" x14ac:dyDescent="0.25">
      <c r="A167" s="62">
        <v>1</v>
      </c>
      <c r="B167" s="70">
        <f t="shared" si="28"/>
        <v>2032</v>
      </c>
      <c r="C167" s="64">
        <f t="shared" si="29"/>
        <v>168271.49593074503</v>
      </c>
      <c r="D167" s="65">
        <f t="shared" si="20"/>
        <v>420.67873982686257</v>
      </c>
      <c r="E167" s="66">
        <f t="shared" si="21"/>
        <v>633.33134449676368</v>
      </c>
      <c r="F167" s="67">
        <f t="shared" si="22"/>
        <v>167638.16458624828</v>
      </c>
      <c r="G167" s="65">
        <f t="shared" si="24"/>
        <v>263.55523050152942</v>
      </c>
      <c r="H167" s="66">
        <f t="shared" si="25"/>
        <v>633.33134449676368</v>
      </c>
      <c r="I167" s="67">
        <f t="shared" si="26"/>
        <v>896.8865749982931</v>
      </c>
      <c r="K167" s="71">
        <f t="shared" si="23"/>
        <v>625</v>
      </c>
      <c r="L167" s="72">
        <f t="shared" si="27"/>
        <v>391.56250000000006</v>
      </c>
    </row>
    <row r="168" spans="1:12" x14ac:dyDescent="0.25">
      <c r="A168" s="62">
        <v>2</v>
      </c>
      <c r="B168" s="70">
        <f t="shared" si="28"/>
        <v>2032</v>
      </c>
      <c r="C168" s="64">
        <f t="shared" si="29"/>
        <v>167638.16458624828</v>
      </c>
      <c r="D168" s="65">
        <f t="shared" si="20"/>
        <v>419.09541146562066</v>
      </c>
      <c r="E168" s="66">
        <f t="shared" si="21"/>
        <v>634.91467285800559</v>
      </c>
      <c r="F168" s="67">
        <f t="shared" si="22"/>
        <v>167003.24991339029</v>
      </c>
      <c r="G168" s="65">
        <f t="shared" si="24"/>
        <v>262.56327528321134</v>
      </c>
      <c r="H168" s="66">
        <f t="shared" si="25"/>
        <v>634.91467285800559</v>
      </c>
      <c r="I168" s="67">
        <f t="shared" si="26"/>
        <v>897.47794814121698</v>
      </c>
      <c r="K168" s="71">
        <f t="shared" si="23"/>
        <v>625</v>
      </c>
      <c r="L168" s="72">
        <f t="shared" si="27"/>
        <v>391.56250000000006</v>
      </c>
    </row>
    <row r="169" spans="1:12" x14ac:dyDescent="0.25">
      <c r="A169" s="62">
        <v>3</v>
      </c>
      <c r="B169" s="70">
        <f t="shared" si="28"/>
        <v>2032</v>
      </c>
      <c r="C169" s="64">
        <f t="shared" si="29"/>
        <v>167003.24991339029</v>
      </c>
      <c r="D169" s="65">
        <f t="shared" si="20"/>
        <v>417.50812478347569</v>
      </c>
      <c r="E169" s="66">
        <f t="shared" si="21"/>
        <v>636.50195954015044</v>
      </c>
      <c r="F169" s="67">
        <f t="shared" si="22"/>
        <v>166366.74795385014</v>
      </c>
      <c r="G169" s="65">
        <f t="shared" si="24"/>
        <v>261.56884017684757</v>
      </c>
      <c r="H169" s="66">
        <f t="shared" si="25"/>
        <v>636.50195954015044</v>
      </c>
      <c r="I169" s="67">
        <f t="shared" si="26"/>
        <v>898.07079971699795</v>
      </c>
      <c r="K169" s="71">
        <f t="shared" si="23"/>
        <v>625</v>
      </c>
      <c r="L169" s="72">
        <f t="shared" si="27"/>
        <v>391.56250000000006</v>
      </c>
    </row>
    <row r="170" spans="1:12" x14ac:dyDescent="0.25">
      <c r="A170" s="62">
        <v>4</v>
      </c>
      <c r="B170" s="70">
        <f t="shared" si="28"/>
        <v>2032</v>
      </c>
      <c r="C170" s="64">
        <f t="shared" si="29"/>
        <v>166366.74795385014</v>
      </c>
      <c r="D170" s="65">
        <f t="shared" si="20"/>
        <v>415.91686988462533</v>
      </c>
      <c r="E170" s="66">
        <f t="shared" si="21"/>
        <v>638.0932144390008</v>
      </c>
      <c r="F170" s="67">
        <f t="shared" si="22"/>
        <v>165728.65473941114</v>
      </c>
      <c r="G170" s="65">
        <f t="shared" si="24"/>
        <v>260.57191898271782</v>
      </c>
      <c r="H170" s="66">
        <f t="shared" si="25"/>
        <v>638.0932144390008</v>
      </c>
      <c r="I170" s="67">
        <f t="shared" si="26"/>
        <v>898.66513342171856</v>
      </c>
      <c r="K170" s="71">
        <f t="shared" si="23"/>
        <v>625</v>
      </c>
      <c r="L170" s="72">
        <f t="shared" si="27"/>
        <v>391.56250000000006</v>
      </c>
    </row>
    <row r="171" spans="1:12" x14ac:dyDescent="0.25">
      <c r="A171" s="62">
        <v>5</v>
      </c>
      <c r="B171" s="70">
        <f t="shared" si="28"/>
        <v>2032</v>
      </c>
      <c r="C171" s="64">
        <f t="shared" si="29"/>
        <v>165728.65473941114</v>
      </c>
      <c r="D171" s="65">
        <f t="shared" si="20"/>
        <v>414.32163684852782</v>
      </c>
      <c r="E171" s="66">
        <f t="shared" si="21"/>
        <v>639.68844747509843</v>
      </c>
      <c r="F171" s="67">
        <f t="shared" si="22"/>
        <v>165088.96629193606</v>
      </c>
      <c r="G171" s="65">
        <f t="shared" si="24"/>
        <v>259.57250548560268</v>
      </c>
      <c r="H171" s="66">
        <f t="shared" si="25"/>
        <v>639.68844747509843</v>
      </c>
      <c r="I171" s="67">
        <f t="shared" si="26"/>
        <v>899.26095296070116</v>
      </c>
      <c r="K171" s="71">
        <f t="shared" si="23"/>
        <v>625</v>
      </c>
      <c r="L171" s="72">
        <f t="shared" si="27"/>
        <v>391.56250000000006</v>
      </c>
    </row>
    <row r="172" spans="1:12" x14ac:dyDescent="0.25">
      <c r="A172" s="62">
        <v>6</v>
      </c>
      <c r="B172" s="70">
        <f t="shared" si="28"/>
        <v>2032</v>
      </c>
      <c r="C172" s="64">
        <f t="shared" si="29"/>
        <v>165088.96629193606</v>
      </c>
      <c r="D172" s="65">
        <f t="shared" si="20"/>
        <v>412.72241572984012</v>
      </c>
      <c r="E172" s="66">
        <f t="shared" si="21"/>
        <v>641.28766859378607</v>
      </c>
      <c r="F172" s="67">
        <f t="shared" si="22"/>
        <v>164447.67862334228</v>
      </c>
      <c r="G172" s="65">
        <f t="shared" si="24"/>
        <v>258.57059345474488</v>
      </c>
      <c r="H172" s="66">
        <f t="shared" si="25"/>
        <v>641.28766859378607</v>
      </c>
      <c r="I172" s="67">
        <f t="shared" si="26"/>
        <v>899.85826204853095</v>
      </c>
      <c r="K172" s="71">
        <f t="shared" si="23"/>
        <v>625</v>
      </c>
      <c r="L172" s="72">
        <f t="shared" si="27"/>
        <v>391.56250000000006</v>
      </c>
    </row>
    <row r="173" spans="1:12" x14ac:dyDescent="0.25">
      <c r="A173" s="62">
        <v>7</v>
      </c>
      <c r="B173" s="70">
        <f t="shared" si="28"/>
        <v>2032</v>
      </c>
      <c r="C173" s="64">
        <f t="shared" si="29"/>
        <v>164447.67862334228</v>
      </c>
      <c r="D173" s="65">
        <f t="shared" si="20"/>
        <v>411.11919655835567</v>
      </c>
      <c r="E173" s="66">
        <f t="shared" si="21"/>
        <v>642.89088776527046</v>
      </c>
      <c r="F173" s="67">
        <f t="shared" si="22"/>
        <v>163804.787735577</v>
      </c>
      <c r="G173" s="65">
        <f t="shared" si="24"/>
        <v>257.56617664380985</v>
      </c>
      <c r="H173" s="66">
        <f t="shared" si="25"/>
        <v>642.89088776527046</v>
      </c>
      <c r="I173" s="67">
        <f t="shared" si="26"/>
        <v>900.45706440908032</v>
      </c>
      <c r="K173" s="71">
        <f t="shared" si="23"/>
        <v>625</v>
      </c>
      <c r="L173" s="72">
        <f t="shared" si="27"/>
        <v>391.56250000000006</v>
      </c>
    </row>
    <row r="174" spans="1:12" x14ac:dyDescent="0.25">
      <c r="A174" s="62">
        <v>8</v>
      </c>
      <c r="B174" s="70">
        <f t="shared" si="28"/>
        <v>2032</v>
      </c>
      <c r="C174" s="64">
        <f t="shared" si="29"/>
        <v>163804.787735577</v>
      </c>
      <c r="D174" s="65">
        <f t="shared" si="20"/>
        <v>409.51196933894249</v>
      </c>
      <c r="E174" s="66">
        <f t="shared" si="21"/>
        <v>644.49811498468375</v>
      </c>
      <c r="F174" s="67">
        <f t="shared" si="22"/>
        <v>163160.28962059232</v>
      </c>
      <c r="G174" s="65">
        <f t="shared" si="24"/>
        <v>256.55924879084751</v>
      </c>
      <c r="H174" s="66">
        <f t="shared" si="25"/>
        <v>644.49811498468375</v>
      </c>
      <c r="I174" s="67">
        <f t="shared" si="26"/>
        <v>901.05736377553126</v>
      </c>
      <c r="K174" s="71">
        <f t="shared" si="23"/>
        <v>625</v>
      </c>
      <c r="L174" s="72">
        <f t="shared" si="27"/>
        <v>391.56250000000006</v>
      </c>
    </row>
    <row r="175" spans="1:12" x14ac:dyDescent="0.25">
      <c r="A175" s="62">
        <v>9</v>
      </c>
      <c r="B175" s="70">
        <f t="shared" si="28"/>
        <v>2032</v>
      </c>
      <c r="C175" s="64">
        <f t="shared" si="29"/>
        <v>163160.28962059232</v>
      </c>
      <c r="D175" s="65">
        <f t="shared" si="20"/>
        <v>407.90072405148072</v>
      </c>
      <c r="E175" s="66">
        <f t="shared" si="21"/>
        <v>646.10936027214552</v>
      </c>
      <c r="F175" s="67">
        <f t="shared" si="22"/>
        <v>162514.18026032016</v>
      </c>
      <c r="G175" s="65">
        <f t="shared" si="24"/>
        <v>255.5498036182527</v>
      </c>
      <c r="H175" s="66">
        <f t="shared" si="25"/>
        <v>646.10936027214552</v>
      </c>
      <c r="I175" s="67">
        <f t="shared" si="26"/>
        <v>901.65916389039819</v>
      </c>
      <c r="K175" s="71">
        <f t="shared" si="23"/>
        <v>625</v>
      </c>
      <c r="L175" s="72">
        <f t="shared" si="27"/>
        <v>391.56250000000006</v>
      </c>
    </row>
    <row r="176" spans="1:12" x14ac:dyDescent="0.25">
      <c r="A176" s="62">
        <v>10</v>
      </c>
      <c r="B176" s="70">
        <f t="shared" si="28"/>
        <v>2032</v>
      </c>
      <c r="C176" s="64">
        <f t="shared" si="29"/>
        <v>162514.18026032016</v>
      </c>
      <c r="D176" s="65">
        <f t="shared" si="20"/>
        <v>406.28545065080039</v>
      </c>
      <c r="E176" s="66">
        <f t="shared" si="21"/>
        <v>647.7246336728258</v>
      </c>
      <c r="F176" s="67">
        <f t="shared" si="22"/>
        <v>161866.45562664734</v>
      </c>
      <c r="G176" s="65">
        <f t="shared" si="24"/>
        <v>254.53783483272647</v>
      </c>
      <c r="H176" s="66">
        <f t="shared" si="25"/>
        <v>647.7246336728258</v>
      </c>
      <c r="I176" s="67">
        <f t="shared" si="26"/>
        <v>902.26246850555231</v>
      </c>
      <c r="K176" s="71">
        <f t="shared" si="23"/>
        <v>625</v>
      </c>
      <c r="L176" s="72">
        <f t="shared" si="27"/>
        <v>391.56250000000006</v>
      </c>
    </row>
    <row r="177" spans="1:12" x14ac:dyDescent="0.25">
      <c r="A177" s="62">
        <v>11</v>
      </c>
      <c r="B177" s="70">
        <f t="shared" si="28"/>
        <v>2032</v>
      </c>
      <c r="C177" s="64">
        <f t="shared" si="29"/>
        <v>161866.45562664734</v>
      </c>
      <c r="D177" s="65">
        <f t="shared" si="20"/>
        <v>404.66613906661831</v>
      </c>
      <c r="E177" s="66">
        <f t="shared" si="21"/>
        <v>649.34394525700782</v>
      </c>
      <c r="F177" s="67">
        <f t="shared" si="22"/>
        <v>161217.11168139032</v>
      </c>
      <c r="G177" s="65">
        <f t="shared" si="24"/>
        <v>253.5233361252364</v>
      </c>
      <c r="H177" s="66">
        <f t="shared" si="25"/>
        <v>649.34394525700782</v>
      </c>
      <c r="I177" s="67">
        <f t="shared" si="26"/>
        <v>902.86728138224419</v>
      </c>
      <c r="K177" s="71">
        <f t="shared" si="23"/>
        <v>625</v>
      </c>
      <c r="L177" s="72">
        <f t="shared" si="27"/>
        <v>391.56250000000006</v>
      </c>
    </row>
    <row r="178" spans="1:12" x14ac:dyDescent="0.25">
      <c r="A178" s="62">
        <v>12</v>
      </c>
      <c r="B178" s="70">
        <f t="shared" si="28"/>
        <v>2032</v>
      </c>
      <c r="C178" s="64">
        <f t="shared" si="29"/>
        <v>161217.11168139032</v>
      </c>
      <c r="D178" s="65">
        <f t="shared" si="20"/>
        <v>403.04277920347573</v>
      </c>
      <c r="E178" s="66">
        <f t="shared" si="21"/>
        <v>650.96730512015051</v>
      </c>
      <c r="F178" s="67">
        <f t="shared" si="22"/>
        <v>160566.14437627018</v>
      </c>
      <c r="G178" s="65">
        <f t="shared" si="24"/>
        <v>252.50630117097757</v>
      </c>
      <c r="H178" s="66">
        <f t="shared" si="25"/>
        <v>650.96730512015051</v>
      </c>
      <c r="I178" s="67">
        <f t="shared" si="26"/>
        <v>903.47360629112814</v>
      </c>
      <c r="K178" s="71">
        <f t="shared" si="23"/>
        <v>625</v>
      </c>
      <c r="L178" s="72">
        <f t="shared" si="27"/>
        <v>391.56250000000006</v>
      </c>
    </row>
    <row r="179" spans="1:12" x14ac:dyDescent="0.25">
      <c r="A179" s="62">
        <v>1</v>
      </c>
      <c r="B179" s="70">
        <f t="shared" si="28"/>
        <v>2033</v>
      </c>
      <c r="C179" s="64">
        <f t="shared" si="29"/>
        <v>160566.14437627018</v>
      </c>
      <c r="D179" s="65">
        <f t="shared" si="20"/>
        <v>401.41536094067538</v>
      </c>
      <c r="E179" s="66">
        <f t="shared" si="21"/>
        <v>652.59472338295086</v>
      </c>
      <c r="F179" s="67">
        <f t="shared" si="22"/>
        <v>159913.54965288722</v>
      </c>
      <c r="G179" s="65">
        <f t="shared" si="24"/>
        <v>251.48672362933314</v>
      </c>
      <c r="H179" s="66">
        <f t="shared" si="25"/>
        <v>652.59472338295086</v>
      </c>
      <c r="I179" s="67">
        <f t="shared" si="26"/>
        <v>904.081447012284</v>
      </c>
      <c r="K179" s="71">
        <f t="shared" si="23"/>
        <v>625</v>
      </c>
      <c r="L179" s="72">
        <f t="shared" si="27"/>
        <v>391.56250000000006</v>
      </c>
    </row>
    <row r="180" spans="1:12" x14ac:dyDescent="0.25">
      <c r="A180" s="62">
        <v>2</v>
      </c>
      <c r="B180" s="70">
        <f t="shared" si="28"/>
        <v>2033</v>
      </c>
      <c r="C180" s="64">
        <f t="shared" si="29"/>
        <v>159913.54965288722</v>
      </c>
      <c r="D180" s="65">
        <f t="shared" si="20"/>
        <v>399.78387413221805</v>
      </c>
      <c r="E180" s="66">
        <f t="shared" si="21"/>
        <v>654.2262101914082</v>
      </c>
      <c r="F180" s="67">
        <f t="shared" si="22"/>
        <v>159259.32344269581</v>
      </c>
      <c r="G180" s="65">
        <f t="shared" si="24"/>
        <v>250.46459714383462</v>
      </c>
      <c r="H180" s="66">
        <f t="shared" si="25"/>
        <v>654.2262101914082</v>
      </c>
      <c r="I180" s="67">
        <f t="shared" si="26"/>
        <v>904.69080733524288</v>
      </c>
      <c r="K180" s="71">
        <f t="shared" si="23"/>
        <v>625</v>
      </c>
      <c r="L180" s="72">
        <f t="shared" si="27"/>
        <v>391.56250000000006</v>
      </c>
    </row>
    <row r="181" spans="1:12" x14ac:dyDescent="0.25">
      <c r="A181" s="62">
        <v>3</v>
      </c>
      <c r="B181" s="70">
        <f t="shared" si="28"/>
        <v>2033</v>
      </c>
      <c r="C181" s="64">
        <f t="shared" si="29"/>
        <v>159259.32344269581</v>
      </c>
      <c r="D181" s="65">
        <f t="shared" si="20"/>
        <v>398.14830860673948</v>
      </c>
      <c r="E181" s="66">
        <f t="shared" si="21"/>
        <v>655.86177571688677</v>
      </c>
      <c r="F181" s="67">
        <f t="shared" si="22"/>
        <v>158603.46166697892</v>
      </c>
      <c r="G181" s="65">
        <f t="shared" si="24"/>
        <v>249.4399153421223</v>
      </c>
      <c r="H181" s="66">
        <f t="shared" si="25"/>
        <v>655.86177571688677</v>
      </c>
      <c r="I181" s="67">
        <f t="shared" si="26"/>
        <v>905.30169105900904</v>
      </c>
      <c r="K181" s="71">
        <f t="shared" si="23"/>
        <v>625</v>
      </c>
      <c r="L181" s="72">
        <f t="shared" si="27"/>
        <v>391.56250000000006</v>
      </c>
    </row>
    <row r="182" spans="1:12" x14ac:dyDescent="0.25">
      <c r="A182" s="62">
        <v>4</v>
      </c>
      <c r="B182" s="70">
        <f t="shared" si="28"/>
        <v>2033</v>
      </c>
      <c r="C182" s="64">
        <f t="shared" si="29"/>
        <v>158603.46166697892</v>
      </c>
      <c r="D182" s="65">
        <f t="shared" si="20"/>
        <v>396.50865416744728</v>
      </c>
      <c r="E182" s="66">
        <f t="shared" si="21"/>
        <v>657.50143015617891</v>
      </c>
      <c r="F182" s="67">
        <f t="shared" si="22"/>
        <v>157945.96023682275</v>
      </c>
      <c r="G182" s="65">
        <f t="shared" si="24"/>
        <v>248.41267183590574</v>
      </c>
      <c r="H182" s="66">
        <f t="shared" si="25"/>
        <v>657.50143015617891</v>
      </c>
      <c r="I182" s="67">
        <f t="shared" si="26"/>
        <v>905.91410199208462</v>
      </c>
      <c r="K182" s="71">
        <f t="shared" si="23"/>
        <v>625</v>
      </c>
      <c r="L182" s="72">
        <f t="shared" si="27"/>
        <v>391.56250000000006</v>
      </c>
    </row>
    <row r="183" spans="1:12" x14ac:dyDescent="0.25">
      <c r="A183" s="62">
        <v>5</v>
      </c>
      <c r="B183" s="70">
        <f t="shared" si="28"/>
        <v>2033</v>
      </c>
      <c r="C183" s="64">
        <f t="shared" si="29"/>
        <v>157945.96023682275</v>
      </c>
      <c r="D183" s="65">
        <f t="shared" si="20"/>
        <v>394.86490059205681</v>
      </c>
      <c r="E183" s="66">
        <f t="shared" si="21"/>
        <v>659.14518373156943</v>
      </c>
      <c r="F183" s="67">
        <f t="shared" si="22"/>
        <v>157286.81505309118</v>
      </c>
      <c r="G183" s="65">
        <f t="shared" si="24"/>
        <v>247.38286022092362</v>
      </c>
      <c r="H183" s="66">
        <f t="shared" si="25"/>
        <v>659.14518373156943</v>
      </c>
      <c r="I183" s="67">
        <f t="shared" si="26"/>
        <v>906.52804395249302</v>
      </c>
      <c r="K183" s="71">
        <f t="shared" si="23"/>
        <v>625</v>
      </c>
      <c r="L183" s="72">
        <f t="shared" si="27"/>
        <v>391.56250000000006</v>
      </c>
    </row>
    <row r="184" spans="1:12" x14ac:dyDescent="0.25">
      <c r="A184" s="62">
        <v>6</v>
      </c>
      <c r="B184" s="70">
        <f t="shared" si="28"/>
        <v>2033</v>
      </c>
      <c r="C184" s="64">
        <f t="shared" si="29"/>
        <v>157286.81505309118</v>
      </c>
      <c r="D184" s="65">
        <f t="shared" si="20"/>
        <v>393.21703763272791</v>
      </c>
      <c r="E184" s="66">
        <f t="shared" si="21"/>
        <v>660.79304669089834</v>
      </c>
      <c r="F184" s="67">
        <f t="shared" si="22"/>
        <v>156626.02200640028</v>
      </c>
      <c r="G184" s="65">
        <f t="shared" si="24"/>
        <v>246.35047407690405</v>
      </c>
      <c r="H184" s="66">
        <f t="shared" si="25"/>
        <v>660.79304669089834</v>
      </c>
      <c r="I184" s="67">
        <f t="shared" si="26"/>
        <v>907.14352076780233</v>
      </c>
      <c r="K184" s="71">
        <f t="shared" si="23"/>
        <v>625</v>
      </c>
      <c r="L184" s="72">
        <f t="shared" si="27"/>
        <v>391.56250000000006</v>
      </c>
    </row>
    <row r="185" spans="1:12" x14ac:dyDescent="0.25">
      <c r="A185" s="62">
        <v>7</v>
      </c>
      <c r="B185" s="70">
        <f t="shared" si="28"/>
        <v>2033</v>
      </c>
      <c r="C185" s="64">
        <f t="shared" si="29"/>
        <v>156626.02200640028</v>
      </c>
      <c r="D185" s="65">
        <f t="shared" si="20"/>
        <v>391.56505501600071</v>
      </c>
      <c r="E185" s="66">
        <f t="shared" si="21"/>
        <v>662.44502930762542</v>
      </c>
      <c r="F185" s="67">
        <f t="shared" si="22"/>
        <v>155963.57697709266</v>
      </c>
      <c r="G185" s="65">
        <f t="shared" si="24"/>
        <v>245.31550696752447</v>
      </c>
      <c r="H185" s="66">
        <f t="shared" si="25"/>
        <v>662.44502930762542</v>
      </c>
      <c r="I185" s="67">
        <f t="shared" si="26"/>
        <v>907.76053627514989</v>
      </c>
      <c r="K185" s="71">
        <f t="shared" si="23"/>
        <v>625</v>
      </c>
      <c r="L185" s="72">
        <f t="shared" si="27"/>
        <v>391.56250000000006</v>
      </c>
    </row>
    <row r="186" spans="1:12" x14ac:dyDescent="0.25">
      <c r="A186" s="62">
        <v>8</v>
      </c>
      <c r="B186" s="70">
        <f t="shared" si="28"/>
        <v>2033</v>
      </c>
      <c r="C186" s="64">
        <f t="shared" si="29"/>
        <v>155963.57697709266</v>
      </c>
      <c r="D186" s="65">
        <f t="shared" si="20"/>
        <v>389.90894244273164</v>
      </c>
      <c r="E186" s="66">
        <f t="shared" si="21"/>
        <v>664.1011418808946</v>
      </c>
      <c r="F186" s="67">
        <f t="shared" si="22"/>
        <v>155299.47583521175</v>
      </c>
      <c r="G186" s="65">
        <f t="shared" si="24"/>
        <v>244.27795244037139</v>
      </c>
      <c r="H186" s="66">
        <f t="shared" si="25"/>
        <v>664.1011418808946</v>
      </c>
      <c r="I186" s="67">
        <f t="shared" si="26"/>
        <v>908.37909432126594</v>
      </c>
      <c r="K186" s="71">
        <f t="shared" si="23"/>
        <v>625</v>
      </c>
      <c r="L186" s="72">
        <f t="shared" si="27"/>
        <v>391.56250000000006</v>
      </c>
    </row>
    <row r="187" spans="1:12" x14ac:dyDescent="0.25">
      <c r="A187" s="62">
        <v>9</v>
      </c>
      <c r="B187" s="70">
        <f t="shared" si="28"/>
        <v>2033</v>
      </c>
      <c r="C187" s="64">
        <f t="shared" si="29"/>
        <v>155299.47583521175</v>
      </c>
      <c r="D187" s="65">
        <f t="shared" si="20"/>
        <v>388.24868958802932</v>
      </c>
      <c r="E187" s="66">
        <f t="shared" si="21"/>
        <v>665.76139473559692</v>
      </c>
      <c r="F187" s="67">
        <f t="shared" si="22"/>
        <v>154633.71444047615</v>
      </c>
      <c r="G187" s="65">
        <f t="shared" si="24"/>
        <v>243.23780402690039</v>
      </c>
      <c r="H187" s="66">
        <f t="shared" si="25"/>
        <v>665.76139473559692</v>
      </c>
      <c r="I187" s="67">
        <f t="shared" si="26"/>
        <v>908.99919876249737</v>
      </c>
      <c r="K187" s="71">
        <f t="shared" si="23"/>
        <v>625</v>
      </c>
      <c r="L187" s="72">
        <f t="shared" si="27"/>
        <v>391.56250000000006</v>
      </c>
    </row>
    <row r="188" spans="1:12" x14ac:dyDescent="0.25">
      <c r="A188" s="62">
        <v>10</v>
      </c>
      <c r="B188" s="70">
        <f t="shared" si="28"/>
        <v>2033</v>
      </c>
      <c r="C188" s="64">
        <f t="shared" si="29"/>
        <v>154633.71444047615</v>
      </c>
      <c r="D188" s="65">
        <f t="shared" si="20"/>
        <v>386.58428610119034</v>
      </c>
      <c r="E188" s="66">
        <f t="shared" si="21"/>
        <v>667.42579822243579</v>
      </c>
      <c r="F188" s="67">
        <f t="shared" si="22"/>
        <v>153966.28864225373</v>
      </c>
      <c r="G188" s="65">
        <f t="shared" si="24"/>
        <v>242.19505524239577</v>
      </c>
      <c r="H188" s="66">
        <f t="shared" si="25"/>
        <v>667.42579822243579</v>
      </c>
      <c r="I188" s="67">
        <f t="shared" si="26"/>
        <v>909.6208534648315</v>
      </c>
      <c r="K188" s="71">
        <f t="shared" si="23"/>
        <v>625</v>
      </c>
      <c r="L188" s="72">
        <f t="shared" si="27"/>
        <v>391.56250000000006</v>
      </c>
    </row>
    <row r="189" spans="1:12" x14ac:dyDescent="0.25">
      <c r="A189" s="62">
        <v>11</v>
      </c>
      <c r="B189" s="70">
        <f t="shared" si="28"/>
        <v>2033</v>
      </c>
      <c r="C189" s="64">
        <f t="shared" si="29"/>
        <v>153966.28864225373</v>
      </c>
      <c r="D189" s="65">
        <f t="shared" si="20"/>
        <v>384.91572160563425</v>
      </c>
      <c r="E189" s="66">
        <f t="shared" si="21"/>
        <v>669.094362717992</v>
      </c>
      <c r="F189" s="67">
        <f t="shared" si="22"/>
        <v>153297.19427953573</v>
      </c>
      <c r="G189" s="65">
        <f t="shared" si="24"/>
        <v>241.14969958592988</v>
      </c>
      <c r="H189" s="66">
        <f t="shared" si="25"/>
        <v>669.094362717992</v>
      </c>
      <c r="I189" s="67">
        <f t="shared" si="26"/>
        <v>910.24406230392185</v>
      </c>
      <c r="K189" s="71">
        <f t="shared" si="23"/>
        <v>625</v>
      </c>
      <c r="L189" s="72">
        <f t="shared" si="27"/>
        <v>391.56250000000006</v>
      </c>
    </row>
    <row r="190" spans="1:12" x14ac:dyDescent="0.25">
      <c r="A190" s="62">
        <v>12</v>
      </c>
      <c r="B190" s="70">
        <f t="shared" si="28"/>
        <v>2033</v>
      </c>
      <c r="C190" s="64">
        <f t="shared" si="29"/>
        <v>153297.19427953573</v>
      </c>
      <c r="D190" s="65">
        <f t="shared" si="20"/>
        <v>383.24298569883928</v>
      </c>
      <c r="E190" s="66">
        <f t="shared" si="21"/>
        <v>670.76709862478697</v>
      </c>
      <c r="F190" s="67">
        <f t="shared" si="22"/>
        <v>152626.42718091095</v>
      </c>
      <c r="G190" s="65">
        <f t="shared" si="24"/>
        <v>240.10173054032282</v>
      </c>
      <c r="H190" s="66">
        <f t="shared" si="25"/>
        <v>670.76709862478697</v>
      </c>
      <c r="I190" s="67">
        <f t="shared" si="26"/>
        <v>910.86882916510979</v>
      </c>
      <c r="K190" s="71">
        <f t="shared" si="23"/>
        <v>625</v>
      </c>
      <c r="L190" s="72">
        <f t="shared" si="27"/>
        <v>391.56250000000006</v>
      </c>
    </row>
    <row r="191" spans="1:12" x14ac:dyDescent="0.25">
      <c r="A191" s="62">
        <v>1</v>
      </c>
      <c r="B191" s="70">
        <f t="shared" si="28"/>
        <v>2034</v>
      </c>
      <c r="C191" s="64">
        <f t="shared" si="29"/>
        <v>152626.42718091095</v>
      </c>
      <c r="D191" s="65">
        <f t="shared" si="20"/>
        <v>381.56606795227736</v>
      </c>
      <c r="E191" s="66">
        <f t="shared" si="21"/>
        <v>672.44401637134888</v>
      </c>
      <c r="F191" s="67">
        <f t="shared" si="22"/>
        <v>151953.98316453959</v>
      </c>
      <c r="G191" s="65">
        <f t="shared" si="24"/>
        <v>239.05114157210178</v>
      </c>
      <c r="H191" s="66">
        <f t="shared" si="25"/>
        <v>672.44401637134888</v>
      </c>
      <c r="I191" s="67">
        <f t="shared" si="26"/>
        <v>911.49515794345064</v>
      </c>
      <c r="K191" s="71">
        <f t="shared" si="23"/>
        <v>625</v>
      </c>
      <c r="L191" s="72">
        <f t="shared" si="27"/>
        <v>391.56250000000006</v>
      </c>
    </row>
    <row r="192" spans="1:12" x14ac:dyDescent="0.25">
      <c r="A192" s="62">
        <v>2</v>
      </c>
      <c r="B192" s="70">
        <f t="shared" si="28"/>
        <v>2034</v>
      </c>
      <c r="C192" s="64">
        <f t="shared" si="29"/>
        <v>151953.98316453959</v>
      </c>
      <c r="D192" s="65">
        <f t="shared" si="20"/>
        <v>379.88495791134898</v>
      </c>
      <c r="E192" s="66">
        <f t="shared" si="21"/>
        <v>674.12512641227727</v>
      </c>
      <c r="F192" s="67">
        <f t="shared" si="22"/>
        <v>151279.85803812731</v>
      </c>
      <c r="G192" s="65">
        <f t="shared" si="24"/>
        <v>237.99792613146016</v>
      </c>
      <c r="H192" s="66">
        <f t="shared" si="25"/>
        <v>674.12512641227727</v>
      </c>
      <c r="I192" s="67">
        <f t="shared" si="26"/>
        <v>912.12305254373746</v>
      </c>
      <c r="K192" s="71">
        <f t="shared" si="23"/>
        <v>625</v>
      </c>
      <c r="L192" s="72">
        <f t="shared" si="27"/>
        <v>391.56250000000006</v>
      </c>
    </row>
    <row r="193" spans="1:12" x14ac:dyDescent="0.25">
      <c r="A193" s="62">
        <v>3</v>
      </c>
      <c r="B193" s="70">
        <f t="shared" si="28"/>
        <v>2034</v>
      </c>
      <c r="C193" s="64">
        <f t="shared" si="29"/>
        <v>151279.85803812731</v>
      </c>
      <c r="D193" s="65">
        <f t="shared" si="20"/>
        <v>378.1996450953182</v>
      </c>
      <c r="E193" s="66">
        <f t="shared" si="21"/>
        <v>675.81043922830804</v>
      </c>
      <c r="F193" s="67">
        <f t="shared" si="22"/>
        <v>150604.04759889899</v>
      </c>
      <c r="G193" s="65">
        <f t="shared" si="24"/>
        <v>236.94207765221688</v>
      </c>
      <c r="H193" s="66">
        <f t="shared" si="25"/>
        <v>675.81043922830804</v>
      </c>
      <c r="I193" s="67">
        <f t="shared" si="26"/>
        <v>912.75251688052492</v>
      </c>
      <c r="K193" s="71">
        <f t="shared" si="23"/>
        <v>625</v>
      </c>
      <c r="L193" s="72">
        <f t="shared" si="27"/>
        <v>391.56250000000006</v>
      </c>
    </row>
    <row r="194" spans="1:12" x14ac:dyDescent="0.25">
      <c r="A194" s="62">
        <v>4</v>
      </c>
      <c r="B194" s="70">
        <f t="shared" si="28"/>
        <v>2034</v>
      </c>
      <c r="C194" s="64">
        <f t="shared" si="29"/>
        <v>150604.04759889899</v>
      </c>
      <c r="D194" s="65">
        <f t="shared" si="20"/>
        <v>376.51011899724745</v>
      </c>
      <c r="E194" s="66">
        <f t="shared" si="21"/>
        <v>677.49996532637874</v>
      </c>
      <c r="F194" s="67">
        <f t="shared" si="22"/>
        <v>149926.54763357263</v>
      </c>
      <c r="G194" s="65">
        <f t="shared" si="24"/>
        <v>235.88358955177554</v>
      </c>
      <c r="H194" s="66">
        <f t="shared" si="25"/>
        <v>677.49996532637874</v>
      </c>
      <c r="I194" s="67">
        <f t="shared" si="26"/>
        <v>913.38355487815431</v>
      </c>
      <c r="K194" s="71">
        <f t="shared" si="23"/>
        <v>625</v>
      </c>
      <c r="L194" s="72">
        <f t="shared" si="27"/>
        <v>391.56250000000006</v>
      </c>
    </row>
    <row r="195" spans="1:12" x14ac:dyDescent="0.25">
      <c r="A195" s="62">
        <v>5</v>
      </c>
      <c r="B195" s="70">
        <f t="shared" si="28"/>
        <v>2034</v>
      </c>
      <c r="C195" s="64">
        <f t="shared" si="29"/>
        <v>149926.54763357263</v>
      </c>
      <c r="D195" s="65">
        <f t="shared" si="20"/>
        <v>374.81636908393153</v>
      </c>
      <c r="E195" s="66">
        <f t="shared" si="21"/>
        <v>679.19371523969471</v>
      </c>
      <c r="F195" s="67">
        <f t="shared" si="22"/>
        <v>149247.35391833293</v>
      </c>
      <c r="G195" s="65">
        <f t="shared" si="24"/>
        <v>234.82245523108313</v>
      </c>
      <c r="H195" s="66">
        <f t="shared" si="25"/>
        <v>679.19371523969471</v>
      </c>
      <c r="I195" s="67">
        <f t="shared" si="26"/>
        <v>914.01617047077787</v>
      </c>
      <c r="K195" s="71">
        <f t="shared" si="23"/>
        <v>625</v>
      </c>
      <c r="L195" s="72">
        <f t="shared" si="27"/>
        <v>391.56250000000006</v>
      </c>
    </row>
    <row r="196" spans="1:12" x14ac:dyDescent="0.25">
      <c r="A196" s="62">
        <v>6</v>
      </c>
      <c r="B196" s="70">
        <f t="shared" si="28"/>
        <v>2034</v>
      </c>
      <c r="C196" s="64">
        <f t="shared" si="29"/>
        <v>149247.35391833293</v>
      </c>
      <c r="D196" s="65">
        <f t="shared" si="20"/>
        <v>373.1183847958323</v>
      </c>
      <c r="E196" s="66">
        <f t="shared" si="21"/>
        <v>680.89169952779389</v>
      </c>
      <c r="F196" s="67">
        <f t="shared" si="22"/>
        <v>148566.46221880513</v>
      </c>
      <c r="G196" s="65">
        <f t="shared" si="24"/>
        <v>233.75866807458897</v>
      </c>
      <c r="H196" s="66">
        <f t="shared" si="25"/>
        <v>680.89169952779389</v>
      </c>
      <c r="I196" s="67">
        <f t="shared" si="26"/>
        <v>914.65036760238286</v>
      </c>
      <c r="K196" s="71">
        <f t="shared" si="23"/>
        <v>625</v>
      </c>
      <c r="L196" s="72">
        <f t="shared" si="27"/>
        <v>391.56250000000006</v>
      </c>
    </row>
    <row r="197" spans="1:12" x14ac:dyDescent="0.25">
      <c r="A197" s="62">
        <v>7</v>
      </c>
      <c r="B197" s="70">
        <f t="shared" si="28"/>
        <v>2034</v>
      </c>
      <c r="C197" s="64">
        <f t="shared" si="29"/>
        <v>148566.46221880513</v>
      </c>
      <c r="D197" s="65">
        <f t="shared" si="20"/>
        <v>371.41615554701281</v>
      </c>
      <c r="E197" s="66">
        <f t="shared" si="21"/>
        <v>682.59392877661344</v>
      </c>
      <c r="F197" s="67">
        <f t="shared" si="22"/>
        <v>147883.86829002851</v>
      </c>
      <c r="G197" s="65">
        <f t="shared" si="24"/>
        <v>232.69222145020353</v>
      </c>
      <c r="H197" s="66">
        <f t="shared" si="25"/>
        <v>682.59392877661344</v>
      </c>
      <c r="I197" s="67">
        <f t="shared" si="26"/>
        <v>915.28615022681697</v>
      </c>
      <c r="K197" s="71">
        <f t="shared" si="23"/>
        <v>625</v>
      </c>
      <c r="L197" s="72">
        <f t="shared" si="27"/>
        <v>391.56250000000006</v>
      </c>
    </row>
    <row r="198" spans="1:12" x14ac:dyDescent="0.25">
      <c r="A198" s="62">
        <v>8</v>
      </c>
      <c r="B198" s="70">
        <f t="shared" si="28"/>
        <v>2034</v>
      </c>
      <c r="C198" s="64">
        <f t="shared" si="29"/>
        <v>147883.86829002851</v>
      </c>
      <c r="D198" s="65">
        <f t="shared" si="20"/>
        <v>369.70967072507125</v>
      </c>
      <c r="E198" s="66">
        <f t="shared" si="21"/>
        <v>684.300413598555</v>
      </c>
      <c r="F198" s="67">
        <f t="shared" si="22"/>
        <v>147199.56787642994</v>
      </c>
      <c r="G198" s="65">
        <f t="shared" si="24"/>
        <v>231.62310870925717</v>
      </c>
      <c r="H198" s="66">
        <f t="shared" si="25"/>
        <v>684.300413598555</v>
      </c>
      <c r="I198" s="67">
        <f t="shared" si="26"/>
        <v>915.92352230781216</v>
      </c>
      <c r="K198" s="71">
        <f t="shared" si="23"/>
        <v>625</v>
      </c>
      <c r="L198" s="72">
        <f t="shared" si="27"/>
        <v>391.56250000000006</v>
      </c>
    </row>
    <row r="199" spans="1:12" x14ac:dyDescent="0.25">
      <c r="A199" s="62">
        <v>9</v>
      </c>
      <c r="B199" s="70">
        <f t="shared" si="28"/>
        <v>2034</v>
      </c>
      <c r="C199" s="64">
        <f t="shared" si="29"/>
        <v>147199.56787642994</v>
      </c>
      <c r="D199" s="65">
        <f t="shared" si="20"/>
        <v>367.99891969107483</v>
      </c>
      <c r="E199" s="66">
        <f t="shared" si="21"/>
        <v>686.0111646325513</v>
      </c>
      <c r="F199" s="67">
        <f t="shared" si="22"/>
        <v>146513.5567117974</v>
      </c>
      <c r="G199" s="65">
        <f t="shared" si="24"/>
        <v>230.5513231864584</v>
      </c>
      <c r="H199" s="66">
        <f t="shared" si="25"/>
        <v>686.0111646325513</v>
      </c>
      <c r="I199" s="67">
        <f t="shared" si="26"/>
        <v>916.56248781900968</v>
      </c>
      <c r="K199" s="71">
        <f t="shared" si="23"/>
        <v>625</v>
      </c>
      <c r="L199" s="72">
        <f t="shared" si="27"/>
        <v>391.56250000000006</v>
      </c>
    </row>
    <row r="200" spans="1:12" x14ac:dyDescent="0.25">
      <c r="A200" s="62">
        <v>10</v>
      </c>
      <c r="B200" s="70">
        <f t="shared" si="28"/>
        <v>2034</v>
      </c>
      <c r="C200" s="64">
        <f t="shared" si="29"/>
        <v>146513.5567117974</v>
      </c>
      <c r="D200" s="65">
        <f t="shared" si="20"/>
        <v>366.28389177949344</v>
      </c>
      <c r="E200" s="66">
        <f t="shared" si="21"/>
        <v>687.7261925441328</v>
      </c>
      <c r="F200" s="67">
        <f t="shared" si="22"/>
        <v>145825.83051925327</v>
      </c>
      <c r="G200" s="65">
        <f t="shared" si="24"/>
        <v>229.47685819985267</v>
      </c>
      <c r="H200" s="66">
        <f t="shared" si="25"/>
        <v>687.7261925441328</v>
      </c>
      <c r="I200" s="67">
        <f t="shared" si="26"/>
        <v>917.2030507439855</v>
      </c>
      <c r="K200" s="71">
        <f t="shared" si="23"/>
        <v>625</v>
      </c>
      <c r="L200" s="72">
        <f t="shared" si="27"/>
        <v>391.56250000000006</v>
      </c>
    </row>
    <row r="201" spans="1:12" x14ac:dyDescent="0.25">
      <c r="A201" s="62">
        <v>11</v>
      </c>
      <c r="B201" s="70">
        <f t="shared" si="28"/>
        <v>2034</v>
      </c>
      <c r="C201" s="64">
        <f t="shared" si="29"/>
        <v>145825.83051925327</v>
      </c>
      <c r="D201" s="65">
        <f t="shared" si="20"/>
        <v>364.5645762981332</v>
      </c>
      <c r="E201" s="66">
        <f t="shared" si="21"/>
        <v>689.44550802549293</v>
      </c>
      <c r="F201" s="67">
        <f t="shared" si="22"/>
        <v>145136.38501122777</v>
      </c>
      <c r="G201" s="65">
        <f t="shared" si="24"/>
        <v>228.39970705078048</v>
      </c>
      <c r="H201" s="66">
        <f t="shared" si="25"/>
        <v>689.44550802549293</v>
      </c>
      <c r="I201" s="67">
        <f t="shared" si="26"/>
        <v>917.84521507627346</v>
      </c>
      <c r="K201" s="71">
        <f t="shared" si="23"/>
        <v>625</v>
      </c>
      <c r="L201" s="72">
        <f t="shared" si="27"/>
        <v>391.56250000000006</v>
      </c>
    </row>
    <row r="202" spans="1:12" x14ac:dyDescent="0.25">
      <c r="A202" s="62">
        <v>12</v>
      </c>
      <c r="B202" s="70">
        <f t="shared" si="28"/>
        <v>2034</v>
      </c>
      <c r="C202" s="64">
        <f t="shared" si="29"/>
        <v>145136.38501122777</v>
      </c>
      <c r="D202" s="65">
        <f t="shared" si="20"/>
        <v>362.84096252806944</v>
      </c>
      <c r="E202" s="66">
        <f t="shared" si="21"/>
        <v>691.16912179555675</v>
      </c>
      <c r="F202" s="67">
        <f t="shared" si="22"/>
        <v>144445.21588943221</v>
      </c>
      <c r="G202" s="65">
        <f t="shared" si="24"/>
        <v>227.31986302383552</v>
      </c>
      <c r="H202" s="66">
        <f t="shared" si="25"/>
        <v>691.16912179555675</v>
      </c>
      <c r="I202" s="67">
        <f t="shared" si="26"/>
        <v>918.48898481939227</v>
      </c>
      <c r="K202" s="71">
        <f t="shared" si="23"/>
        <v>625</v>
      </c>
      <c r="L202" s="72">
        <f t="shared" si="27"/>
        <v>391.56250000000006</v>
      </c>
    </row>
    <row r="203" spans="1:12" x14ac:dyDescent="0.25">
      <c r="A203" s="62">
        <v>1</v>
      </c>
      <c r="B203" s="70">
        <f t="shared" si="28"/>
        <v>2035</v>
      </c>
      <c r="C203" s="64">
        <f t="shared" si="29"/>
        <v>144445.21588943221</v>
      </c>
      <c r="D203" s="65">
        <f t="shared" ref="D203:D266" si="30">C$6*C203/12</f>
        <v>361.11303972358047</v>
      </c>
      <c r="E203" s="66">
        <f t="shared" ref="E203:E266" si="31">$D$9-D203</f>
        <v>692.89704460004577</v>
      </c>
      <c r="F203" s="67">
        <f t="shared" ref="F203:F266" si="32">C203-E203</f>
        <v>143752.31884483216</v>
      </c>
      <c r="G203" s="65">
        <f t="shared" si="24"/>
        <v>226.23731938682317</v>
      </c>
      <c r="H203" s="66">
        <f t="shared" si="25"/>
        <v>692.89704460004577</v>
      </c>
      <c r="I203" s="67">
        <f t="shared" si="26"/>
        <v>919.13436398686895</v>
      </c>
      <c r="K203" s="71">
        <f t="shared" ref="K203:K266" si="33">C$6*C$2/12</f>
        <v>625</v>
      </c>
      <c r="L203" s="72">
        <f t="shared" si="27"/>
        <v>391.56250000000006</v>
      </c>
    </row>
    <row r="204" spans="1:12" x14ac:dyDescent="0.25">
      <c r="A204" s="62">
        <v>2</v>
      </c>
      <c r="B204" s="70">
        <f t="shared" si="28"/>
        <v>2035</v>
      </c>
      <c r="C204" s="64">
        <f t="shared" si="29"/>
        <v>143752.31884483216</v>
      </c>
      <c r="D204" s="65">
        <f t="shared" si="30"/>
        <v>359.38079711208042</v>
      </c>
      <c r="E204" s="66">
        <f t="shared" si="31"/>
        <v>694.62928721154572</v>
      </c>
      <c r="F204" s="67">
        <f t="shared" si="32"/>
        <v>143057.68955762062</v>
      </c>
      <c r="G204" s="65">
        <f t="shared" ref="G204:G267" si="34">(1-G$8)*D204</f>
        <v>225.1520693907184</v>
      </c>
      <c r="H204" s="66">
        <f t="shared" ref="H204:H267" si="35">E204</f>
        <v>694.62928721154572</v>
      </c>
      <c r="I204" s="67">
        <f t="shared" ref="I204:I267" si="36">G204+H204</f>
        <v>919.78135660226417</v>
      </c>
      <c r="K204" s="71">
        <f t="shared" si="33"/>
        <v>625</v>
      </c>
      <c r="L204" s="72">
        <f t="shared" ref="L204:L267" si="37">(1-G$8)*K204</f>
        <v>391.56250000000006</v>
      </c>
    </row>
    <row r="205" spans="1:12" x14ac:dyDescent="0.25">
      <c r="A205" s="62">
        <v>3</v>
      </c>
      <c r="B205" s="70">
        <f t="shared" ref="B205:B268" si="38">(IF(A204=12,B204+1,B204))</f>
        <v>2035</v>
      </c>
      <c r="C205" s="64">
        <f t="shared" ref="C205:C268" si="39">F204</f>
        <v>143057.68955762062</v>
      </c>
      <c r="D205" s="65">
        <f t="shared" si="30"/>
        <v>357.64422389405149</v>
      </c>
      <c r="E205" s="66">
        <f t="shared" si="31"/>
        <v>696.3658604295747</v>
      </c>
      <c r="F205" s="67">
        <f t="shared" si="32"/>
        <v>142361.32369719105</v>
      </c>
      <c r="G205" s="65">
        <f t="shared" si="34"/>
        <v>224.06410626962327</v>
      </c>
      <c r="H205" s="66">
        <f t="shared" si="35"/>
        <v>696.3658604295747</v>
      </c>
      <c r="I205" s="67">
        <f t="shared" si="36"/>
        <v>920.42996669919796</v>
      </c>
      <c r="K205" s="71">
        <f t="shared" si="33"/>
        <v>625</v>
      </c>
      <c r="L205" s="72">
        <f t="shared" si="37"/>
        <v>391.56250000000006</v>
      </c>
    </row>
    <row r="206" spans="1:12" x14ac:dyDescent="0.25">
      <c r="A206" s="62">
        <v>4</v>
      </c>
      <c r="B206" s="70">
        <f t="shared" si="38"/>
        <v>2035</v>
      </c>
      <c r="C206" s="64">
        <f t="shared" si="39"/>
        <v>142361.32369719105</v>
      </c>
      <c r="D206" s="65">
        <f t="shared" si="30"/>
        <v>355.90330924297763</v>
      </c>
      <c r="E206" s="66">
        <f t="shared" si="31"/>
        <v>698.1067750806485</v>
      </c>
      <c r="F206" s="67">
        <f t="shared" si="32"/>
        <v>141663.21692211041</v>
      </c>
      <c r="G206" s="65">
        <f t="shared" si="34"/>
        <v>222.97342324072551</v>
      </c>
      <c r="H206" s="66">
        <f t="shared" si="35"/>
        <v>698.1067750806485</v>
      </c>
      <c r="I206" s="67">
        <f t="shared" si="36"/>
        <v>921.08019832137404</v>
      </c>
      <c r="K206" s="71">
        <f t="shared" si="33"/>
        <v>625</v>
      </c>
      <c r="L206" s="72">
        <f t="shared" si="37"/>
        <v>391.56250000000006</v>
      </c>
    </row>
    <row r="207" spans="1:12" x14ac:dyDescent="0.25">
      <c r="A207" s="62">
        <v>5</v>
      </c>
      <c r="B207" s="70">
        <f t="shared" si="38"/>
        <v>2035</v>
      </c>
      <c r="C207" s="64">
        <f t="shared" si="39"/>
        <v>141663.21692211041</v>
      </c>
      <c r="D207" s="65">
        <f t="shared" si="30"/>
        <v>354.15804230527601</v>
      </c>
      <c r="E207" s="66">
        <f t="shared" si="31"/>
        <v>699.85204201835018</v>
      </c>
      <c r="F207" s="67">
        <f t="shared" si="32"/>
        <v>140963.36488009206</v>
      </c>
      <c r="G207" s="65">
        <f t="shared" si="34"/>
        <v>221.88001350425543</v>
      </c>
      <c r="H207" s="66">
        <f t="shared" si="35"/>
        <v>699.85204201835018</v>
      </c>
      <c r="I207" s="67">
        <f t="shared" si="36"/>
        <v>921.73205552260561</v>
      </c>
      <c r="K207" s="71">
        <f t="shared" si="33"/>
        <v>625</v>
      </c>
      <c r="L207" s="72">
        <f t="shared" si="37"/>
        <v>391.56250000000006</v>
      </c>
    </row>
    <row r="208" spans="1:12" x14ac:dyDescent="0.25">
      <c r="A208" s="62">
        <v>6</v>
      </c>
      <c r="B208" s="70">
        <f t="shared" si="38"/>
        <v>2035</v>
      </c>
      <c r="C208" s="64">
        <f t="shared" si="39"/>
        <v>140963.36488009206</v>
      </c>
      <c r="D208" s="65">
        <f t="shared" si="30"/>
        <v>352.4084122002302</v>
      </c>
      <c r="E208" s="66">
        <f t="shared" si="31"/>
        <v>701.60167212339593</v>
      </c>
      <c r="F208" s="67">
        <f t="shared" si="32"/>
        <v>140261.76320796867</v>
      </c>
      <c r="G208" s="65">
        <f t="shared" si="34"/>
        <v>220.78387024344426</v>
      </c>
      <c r="H208" s="66">
        <f t="shared" si="35"/>
        <v>701.60167212339593</v>
      </c>
      <c r="I208" s="67">
        <f t="shared" si="36"/>
        <v>922.38554236684013</v>
      </c>
      <c r="K208" s="71">
        <f t="shared" si="33"/>
        <v>625</v>
      </c>
      <c r="L208" s="72">
        <f t="shared" si="37"/>
        <v>391.56250000000006</v>
      </c>
    </row>
    <row r="209" spans="1:12" x14ac:dyDescent="0.25">
      <c r="A209" s="62">
        <v>7</v>
      </c>
      <c r="B209" s="70">
        <f t="shared" si="38"/>
        <v>2035</v>
      </c>
      <c r="C209" s="64">
        <f t="shared" si="39"/>
        <v>140261.76320796867</v>
      </c>
      <c r="D209" s="65">
        <f t="shared" si="30"/>
        <v>350.65440801992168</v>
      </c>
      <c r="E209" s="66">
        <f t="shared" si="31"/>
        <v>703.35567630370451</v>
      </c>
      <c r="F209" s="67">
        <f t="shared" si="32"/>
        <v>139558.40753166497</v>
      </c>
      <c r="G209" s="65">
        <f t="shared" si="34"/>
        <v>219.68498662448096</v>
      </c>
      <c r="H209" s="66">
        <f t="shared" si="35"/>
        <v>703.35567630370451</v>
      </c>
      <c r="I209" s="67">
        <f t="shared" si="36"/>
        <v>923.0406629281855</v>
      </c>
      <c r="K209" s="71">
        <f t="shared" si="33"/>
        <v>625</v>
      </c>
      <c r="L209" s="72">
        <f t="shared" si="37"/>
        <v>391.56250000000006</v>
      </c>
    </row>
    <row r="210" spans="1:12" x14ac:dyDescent="0.25">
      <c r="A210" s="62">
        <v>8</v>
      </c>
      <c r="B210" s="70">
        <f t="shared" si="38"/>
        <v>2035</v>
      </c>
      <c r="C210" s="64">
        <f t="shared" si="39"/>
        <v>139558.40753166497</v>
      </c>
      <c r="D210" s="65">
        <f t="shared" si="30"/>
        <v>348.89601882916241</v>
      </c>
      <c r="E210" s="66">
        <f t="shared" si="31"/>
        <v>705.11406549446383</v>
      </c>
      <c r="F210" s="67">
        <f t="shared" si="32"/>
        <v>138853.29346617049</v>
      </c>
      <c r="G210" s="65">
        <f t="shared" si="34"/>
        <v>218.58335579647027</v>
      </c>
      <c r="H210" s="66">
        <f t="shared" si="35"/>
        <v>705.11406549446383</v>
      </c>
      <c r="I210" s="67">
        <f t="shared" si="36"/>
        <v>923.69742129093413</v>
      </c>
      <c r="K210" s="71">
        <f t="shared" si="33"/>
        <v>625</v>
      </c>
      <c r="L210" s="72">
        <f t="shared" si="37"/>
        <v>391.56250000000006</v>
      </c>
    </row>
    <row r="211" spans="1:12" x14ac:dyDescent="0.25">
      <c r="A211" s="62">
        <v>9</v>
      </c>
      <c r="B211" s="70">
        <f t="shared" si="38"/>
        <v>2035</v>
      </c>
      <c r="C211" s="64">
        <f t="shared" si="39"/>
        <v>138853.29346617049</v>
      </c>
      <c r="D211" s="65">
        <f t="shared" si="30"/>
        <v>347.13323366542619</v>
      </c>
      <c r="E211" s="66">
        <f t="shared" si="31"/>
        <v>706.87685065820006</v>
      </c>
      <c r="F211" s="67">
        <f t="shared" si="32"/>
        <v>138146.41661551228</v>
      </c>
      <c r="G211" s="65">
        <f t="shared" si="34"/>
        <v>217.47897089138954</v>
      </c>
      <c r="H211" s="66">
        <f t="shared" si="35"/>
        <v>706.87685065820006</v>
      </c>
      <c r="I211" s="67">
        <f t="shared" si="36"/>
        <v>924.35582154958956</v>
      </c>
      <c r="K211" s="71">
        <f t="shared" si="33"/>
        <v>625</v>
      </c>
      <c r="L211" s="72">
        <f t="shared" si="37"/>
        <v>391.56250000000006</v>
      </c>
    </row>
    <row r="212" spans="1:12" x14ac:dyDescent="0.25">
      <c r="A212" s="62">
        <v>10</v>
      </c>
      <c r="B212" s="70">
        <f t="shared" si="38"/>
        <v>2035</v>
      </c>
      <c r="C212" s="64">
        <f t="shared" si="39"/>
        <v>138146.41661551228</v>
      </c>
      <c r="D212" s="65">
        <f t="shared" si="30"/>
        <v>345.36604153878073</v>
      </c>
      <c r="E212" s="66">
        <f t="shared" si="31"/>
        <v>708.6440427848454</v>
      </c>
      <c r="F212" s="67">
        <f t="shared" si="32"/>
        <v>137437.77257272744</v>
      </c>
      <c r="G212" s="65">
        <f t="shared" si="34"/>
        <v>216.37182502404616</v>
      </c>
      <c r="H212" s="66">
        <f t="shared" si="35"/>
        <v>708.6440427848454</v>
      </c>
      <c r="I212" s="67">
        <f t="shared" si="36"/>
        <v>925.01586780889158</v>
      </c>
      <c r="K212" s="71">
        <f t="shared" si="33"/>
        <v>625</v>
      </c>
      <c r="L212" s="72">
        <f t="shared" si="37"/>
        <v>391.56250000000006</v>
      </c>
    </row>
    <row r="213" spans="1:12" x14ac:dyDescent="0.25">
      <c r="A213" s="62">
        <v>11</v>
      </c>
      <c r="B213" s="70">
        <f t="shared" si="38"/>
        <v>2035</v>
      </c>
      <c r="C213" s="64">
        <f t="shared" si="39"/>
        <v>137437.77257272744</v>
      </c>
      <c r="D213" s="65">
        <f t="shared" si="30"/>
        <v>343.59443143181858</v>
      </c>
      <c r="E213" s="66">
        <f t="shared" si="31"/>
        <v>710.41565289180767</v>
      </c>
      <c r="F213" s="67">
        <f t="shared" si="32"/>
        <v>136727.35691983564</v>
      </c>
      <c r="G213" s="65">
        <f t="shared" si="34"/>
        <v>215.26191129203437</v>
      </c>
      <c r="H213" s="66">
        <f t="shared" si="35"/>
        <v>710.41565289180767</v>
      </c>
      <c r="I213" s="67">
        <f t="shared" si="36"/>
        <v>925.67756418384204</v>
      </c>
      <c r="K213" s="71">
        <f t="shared" si="33"/>
        <v>625</v>
      </c>
      <c r="L213" s="72">
        <f t="shared" si="37"/>
        <v>391.56250000000006</v>
      </c>
    </row>
    <row r="214" spans="1:12" x14ac:dyDescent="0.25">
      <c r="A214" s="62">
        <v>12</v>
      </c>
      <c r="B214" s="70">
        <f t="shared" si="38"/>
        <v>2035</v>
      </c>
      <c r="C214" s="64">
        <f t="shared" si="39"/>
        <v>136727.35691983564</v>
      </c>
      <c r="D214" s="65">
        <f t="shared" si="30"/>
        <v>341.81839229958911</v>
      </c>
      <c r="E214" s="66">
        <f t="shared" si="31"/>
        <v>712.19169202403714</v>
      </c>
      <c r="F214" s="67">
        <f t="shared" si="32"/>
        <v>136015.16522781161</v>
      </c>
      <c r="G214" s="65">
        <f t="shared" si="34"/>
        <v>214.14922277569261</v>
      </c>
      <c r="H214" s="66">
        <f t="shared" si="35"/>
        <v>712.19169202403714</v>
      </c>
      <c r="I214" s="67">
        <f t="shared" si="36"/>
        <v>926.34091479972972</v>
      </c>
      <c r="K214" s="71">
        <f t="shared" si="33"/>
        <v>625</v>
      </c>
      <c r="L214" s="72">
        <f t="shared" si="37"/>
        <v>391.56250000000006</v>
      </c>
    </row>
    <row r="215" spans="1:12" x14ac:dyDescent="0.25">
      <c r="A215" s="62">
        <v>1</v>
      </c>
      <c r="B215" s="70">
        <f t="shared" si="38"/>
        <v>2036</v>
      </c>
      <c r="C215" s="64">
        <f t="shared" si="39"/>
        <v>136015.16522781161</v>
      </c>
      <c r="D215" s="65">
        <f t="shared" si="30"/>
        <v>340.037913069529</v>
      </c>
      <c r="E215" s="66">
        <f t="shared" si="31"/>
        <v>713.97217125409725</v>
      </c>
      <c r="F215" s="67">
        <f t="shared" si="32"/>
        <v>135301.1930565575</v>
      </c>
      <c r="G215" s="65">
        <f t="shared" si="34"/>
        <v>213.03375253805993</v>
      </c>
      <c r="H215" s="66">
        <f t="shared" si="35"/>
        <v>713.97217125409725</v>
      </c>
      <c r="I215" s="67">
        <f t="shared" si="36"/>
        <v>927.0059237921572</v>
      </c>
      <c r="K215" s="71">
        <f t="shared" si="33"/>
        <v>625</v>
      </c>
      <c r="L215" s="72">
        <f t="shared" si="37"/>
        <v>391.56250000000006</v>
      </c>
    </row>
    <row r="216" spans="1:12" x14ac:dyDescent="0.25">
      <c r="A216" s="62">
        <v>2</v>
      </c>
      <c r="B216" s="70">
        <f t="shared" si="38"/>
        <v>2036</v>
      </c>
      <c r="C216" s="64">
        <f t="shared" si="39"/>
        <v>135301.1930565575</v>
      </c>
      <c r="D216" s="65">
        <f t="shared" si="30"/>
        <v>338.25298264139377</v>
      </c>
      <c r="E216" s="66">
        <f t="shared" si="31"/>
        <v>715.75710168223236</v>
      </c>
      <c r="F216" s="67">
        <f t="shared" si="32"/>
        <v>134585.43595487528</v>
      </c>
      <c r="G216" s="65">
        <f t="shared" si="34"/>
        <v>211.9154936248332</v>
      </c>
      <c r="H216" s="66">
        <f t="shared" si="35"/>
        <v>715.75710168223236</v>
      </c>
      <c r="I216" s="67">
        <f t="shared" si="36"/>
        <v>927.67259530706554</v>
      </c>
      <c r="K216" s="71">
        <f t="shared" si="33"/>
        <v>625</v>
      </c>
      <c r="L216" s="72">
        <f t="shared" si="37"/>
        <v>391.56250000000006</v>
      </c>
    </row>
    <row r="217" spans="1:12" x14ac:dyDescent="0.25">
      <c r="A217" s="62">
        <v>3</v>
      </c>
      <c r="B217" s="70">
        <f t="shared" si="38"/>
        <v>2036</v>
      </c>
      <c r="C217" s="64">
        <f t="shared" si="39"/>
        <v>134585.43595487528</v>
      </c>
      <c r="D217" s="65">
        <f t="shared" si="30"/>
        <v>336.46358988718822</v>
      </c>
      <c r="E217" s="66">
        <f t="shared" si="31"/>
        <v>717.54649443643802</v>
      </c>
      <c r="F217" s="67">
        <f t="shared" si="32"/>
        <v>133867.88946043883</v>
      </c>
      <c r="G217" s="65">
        <f t="shared" si="34"/>
        <v>210.79443906432343</v>
      </c>
      <c r="H217" s="66">
        <f t="shared" si="35"/>
        <v>717.54649443643802</v>
      </c>
      <c r="I217" s="67">
        <f t="shared" si="36"/>
        <v>928.34093350076148</v>
      </c>
      <c r="K217" s="71">
        <f t="shared" si="33"/>
        <v>625</v>
      </c>
      <c r="L217" s="72">
        <f t="shared" si="37"/>
        <v>391.56250000000006</v>
      </c>
    </row>
    <row r="218" spans="1:12" x14ac:dyDescent="0.25">
      <c r="A218" s="62">
        <v>4</v>
      </c>
      <c r="B218" s="70">
        <f t="shared" si="38"/>
        <v>2036</v>
      </c>
      <c r="C218" s="64">
        <f t="shared" si="39"/>
        <v>133867.88946043883</v>
      </c>
      <c r="D218" s="65">
        <f t="shared" si="30"/>
        <v>334.66972365109706</v>
      </c>
      <c r="E218" s="66">
        <f t="shared" si="31"/>
        <v>719.34036067252919</v>
      </c>
      <c r="F218" s="67">
        <f t="shared" si="32"/>
        <v>133148.5490997663</v>
      </c>
      <c r="G218" s="65">
        <f t="shared" si="34"/>
        <v>209.67058186741232</v>
      </c>
      <c r="H218" s="66">
        <f t="shared" si="35"/>
        <v>719.34036067252919</v>
      </c>
      <c r="I218" s="67">
        <f t="shared" si="36"/>
        <v>929.01094253994154</v>
      </c>
      <c r="K218" s="71">
        <f t="shared" si="33"/>
        <v>625</v>
      </c>
      <c r="L218" s="72">
        <f t="shared" si="37"/>
        <v>391.56250000000006</v>
      </c>
    </row>
    <row r="219" spans="1:12" x14ac:dyDescent="0.25">
      <c r="A219" s="62">
        <v>5</v>
      </c>
      <c r="B219" s="70">
        <f t="shared" si="38"/>
        <v>2036</v>
      </c>
      <c r="C219" s="64">
        <f t="shared" si="39"/>
        <v>133148.5490997663</v>
      </c>
      <c r="D219" s="65">
        <f t="shared" si="30"/>
        <v>332.87137274941574</v>
      </c>
      <c r="E219" s="66">
        <f t="shared" si="31"/>
        <v>721.13871157421045</v>
      </c>
      <c r="F219" s="67">
        <f t="shared" si="32"/>
        <v>132427.4103881921</v>
      </c>
      <c r="G219" s="65">
        <f t="shared" si="34"/>
        <v>208.54391502750897</v>
      </c>
      <c r="H219" s="66">
        <f t="shared" si="35"/>
        <v>721.13871157421045</v>
      </c>
      <c r="I219" s="67">
        <f t="shared" si="36"/>
        <v>929.68262660171945</v>
      </c>
      <c r="K219" s="71">
        <f t="shared" si="33"/>
        <v>625</v>
      </c>
      <c r="L219" s="72">
        <f t="shared" si="37"/>
        <v>391.56250000000006</v>
      </c>
    </row>
    <row r="220" spans="1:12" x14ac:dyDescent="0.25">
      <c r="A220" s="62">
        <v>6</v>
      </c>
      <c r="B220" s="70">
        <f t="shared" si="38"/>
        <v>2036</v>
      </c>
      <c r="C220" s="64">
        <f t="shared" si="39"/>
        <v>132427.4103881921</v>
      </c>
      <c r="D220" s="65">
        <f t="shared" si="30"/>
        <v>331.06852597048027</v>
      </c>
      <c r="E220" s="66">
        <f t="shared" si="31"/>
        <v>722.94155835314587</v>
      </c>
      <c r="F220" s="67">
        <f t="shared" si="32"/>
        <v>131704.46882983897</v>
      </c>
      <c r="G220" s="65">
        <f t="shared" si="34"/>
        <v>207.4144315205059</v>
      </c>
      <c r="H220" s="66">
        <f t="shared" si="35"/>
        <v>722.94155835314587</v>
      </c>
      <c r="I220" s="67">
        <f t="shared" si="36"/>
        <v>930.35598987365177</v>
      </c>
      <c r="K220" s="71">
        <f t="shared" si="33"/>
        <v>625</v>
      </c>
      <c r="L220" s="72">
        <f t="shared" si="37"/>
        <v>391.56250000000006</v>
      </c>
    </row>
    <row r="221" spans="1:12" x14ac:dyDescent="0.25">
      <c r="A221" s="62">
        <v>7</v>
      </c>
      <c r="B221" s="70">
        <f t="shared" si="38"/>
        <v>2036</v>
      </c>
      <c r="C221" s="64">
        <f t="shared" si="39"/>
        <v>131704.46882983897</v>
      </c>
      <c r="D221" s="65">
        <f t="shared" si="30"/>
        <v>329.26117207459737</v>
      </c>
      <c r="E221" s="66">
        <f t="shared" si="31"/>
        <v>724.74891224902876</v>
      </c>
      <c r="F221" s="67">
        <f t="shared" si="32"/>
        <v>130979.71991758994</v>
      </c>
      <c r="G221" s="65">
        <f t="shared" si="34"/>
        <v>206.28212430473528</v>
      </c>
      <c r="H221" s="66">
        <f t="shared" si="35"/>
        <v>724.74891224902876</v>
      </c>
      <c r="I221" s="67">
        <f t="shared" si="36"/>
        <v>931.03103655376401</v>
      </c>
      <c r="K221" s="71">
        <f t="shared" si="33"/>
        <v>625</v>
      </c>
      <c r="L221" s="72">
        <f t="shared" si="37"/>
        <v>391.56250000000006</v>
      </c>
    </row>
    <row r="222" spans="1:12" x14ac:dyDescent="0.25">
      <c r="A222" s="62">
        <v>8</v>
      </c>
      <c r="B222" s="70">
        <f t="shared" si="38"/>
        <v>2036</v>
      </c>
      <c r="C222" s="64">
        <f t="shared" si="39"/>
        <v>130979.71991758994</v>
      </c>
      <c r="D222" s="65">
        <f t="shared" si="30"/>
        <v>327.44929979397483</v>
      </c>
      <c r="E222" s="66">
        <f t="shared" si="31"/>
        <v>726.5607845296513</v>
      </c>
      <c r="F222" s="67">
        <f t="shared" si="32"/>
        <v>130253.1591330603</v>
      </c>
      <c r="G222" s="65">
        <f t="shared" si="34"/>
        <v>205.14698632092524</v>
      </c>
      <c r="H222" s="66">
        <f t="shared" si="35"/>
        <v>726.5607845296513</v>
      </c>
      <c r="I222" s="67">
        <f t="shared" si="36"/>
        <v>931.70777085057648</v>
      </c>
      <c r="K222" s="71">
        <f t="shared" si="33"/>
        <v>625</v>
      </c>
      <c r="L222" s="72">
        <f t="shared" si="37"/>
        <v>391.56250000000006</v>
      </c>
    </row>
    <row r="223" spans="1:12" x14ac:dyDescent="0.25">
      <c r="A223" s="62">
        <v>9</v>
      </c>
      <c r="B223" s="70">
        <f t="shared" si="38"/>
        <v>2036</v>
      </c>
      <c r="C223" s="64">
        <f t="shared" si="39"/>
        <v>130253.1591330603</v>
      </c>
      <c r="D223" s="65">
        <f t="shared" si="30"/>
        <v>325.63289783265071</v>
      </c>
      <c r="E223" s="66">
        <f t="shared" si="31"/>
        <v>728.37718649097542</v>
      </c>
      <c r="F223" s="67">
        <f t="shared" si="32"/>
        <v>129524.78194656932</v>
      </c>
      <c r="G223" s="65">
        <f t="shared" si="34"/>
        <v>204.00901049215568</v>
      </c>
      <c r="H223" s="66">
        <f t="shared" si="35"/>
        <v>728.37718649097542</v>
      </c>
      <c r="I223" s="67">
        <f t="shared" si="36"/>
        <v>932.38619698313107</v>
      </c>
      <c r="K223" s="71">
        <f t="shared" si="33"/>
        <v>625</v>
      </c>
      <c r="L223" s="72">
        <f t="shared" si="37"/>
        <v>391.56250000000006</v>
      </c>
    </row>
    <row r="224" spans="1:12" x14ac:dyDescent="0.25">
      <c r="A224" s="62">
        <v>10</v>
      </c>
      <c r="B224" s="70">
        <f t="shared" si="38"/>
        <v>2036</v>
      </c>
      <c r="C224" s="64">
        <f t="shared" si="39"/>
        <v>129524.78194656932</v>
      </c>
      <c r="D224" s="65">
        <f t="shared" si="30"/>
        <v>323.81195486642326</v>
      </c>
      <c r="E224" s="66">
        <f t="shared" si="31"/>
        <v>730.19812945720287</v>
      </c>
      <c r="F224" s="67">
        <f t="shared" si="32"/>
        <v>128794.58381711211</v>
      </c>
      <c r="G224" s="65">
        <f t="shared" si="34"/>
        <v>202.8681897238142</v>
      </c>
      <c r="H224" s="66">
        <f t="shared" si="35"/>
        <v>730.19812945720287</v>
      </c>
      <c r="I224" s="67">
        <f t="shared" si="36"/>
        <v>933.06631918101709</v>
      </c>
      <c r="K224" s="71">
        <f t="shared" si="33"/>
        <v>625</v>
      </c>
      <c r="L224" s="72">
        <f t="shared" si="37"/>
        <v>391.56250000000006</v>
      </c>
    </row>
    <row r="225" spans="1:12" x14ac:dyDescent="0.25">
      <c r="A225" s="62">
        <v>11</v>
      </c>
      <c r="B225" s="70">
        <f t="shared" si="38"/>
        <v>2036</v>
      </c>
      <c r="C225" s="64">
        <f t="shared" si="39"/>
        <v>128794.58381711211</v>
      </c>
      <c r="D225" s="65">
        <f t="shared" si="30"/>
        <v>321.98645954278027</v>
      </c>
      <c r="E225" s="66">
        <f t="shared" si="31"/>
        <v>732.02362478084592</v>
      </c>
      <c r="F225" s="67">
        <f t="shared" si="32"/>
        <v>128062.56019233126</v>
      </c>
      <c r="G225" s="65">
        <f t="shared" si="34"/>
        <v>201.72451690355186</v>
      </c>
      <c r="H225" s="66">
        <f t="shared" si="35"/>
        <v>732.02362478084592</v>
      </c>
      <c r="I225" s="67">
        <f t="shared" si="36"/>
        <v>933.74814168439775</v>
      </c>
      <c r="K225" s="71">
        <f t="shared" si="33"/>
        <v>625</v>
      </c>
      <c r="L225" s="72">
        <f t="shared" si="37"/>
        <v>391.56250000000006</v>
      </c>
    </row>
    <row r="226" spans="1:12" x14ac:dyDescent="0.25">
      <c r="A226" s="62">
        <v>12</v>
      </c>
      <c r="B226" s="70">
        <f t="shared" si="38"/>
        <v>2036</v>
      </c>
      <c r="C226" s="64">
        <f t="shared" si="39"/>
        <v>128062.56019233126</v>
      </c>
      <c r="D226" s="65">
        <f t="shared" si="30"/>
        <v>320.15640048082815</v>
      </c>
      <c r="E226" s="66">
        <f t="shared" si="31"/>
        <v>733.85368384279809</v>
      </c>
      <c r="F226" s="67">
        <f t="shared" si="32"/>
        <v>127328.70650848847</v>
      </c>
      <c r="G226" s="65">
        <f t="shared" si="34"/>
        <v>200.57798490123886</v>
      </c>
      <c r="H226" s="66">
        <f t="shared" si="35"/>
        <v>733.85368384279809</v>
      </c>
      <c r="I226" s="67">
        <f t="shared" si="36"/>
        <v>934.43166874403698</v>
      </c>
      <c r="K226" s="71">
        <f t="shared" si="33"/>
        <v>625</v>
      </c>
      <c r="L226" s="72">
        <f t="shared" si="37"/>
        <v>391.56250000000006</v>
      </c>
    </row>
    <row r="227" spans="1:12" x14ac:dyDescent="0.25">
      <c r="A227" s="62">
        <v>1</v>
      </c>
      <c r="B227" s="70">
        <f t="shared" si="38"/>
        <v>2037</v>
      </c>
      <c r="C227" s="64">
        <f t="shared" si="39"/>
        <v>127328.70650848847</v>
      </c>
      <c r="D227" s="65">
        <f t="shared" si="30"/>
        <v>318.32176627122118</v>
      </c>
      <c r="E227" s="66">
        <f t="shared" si="31"/>
        <v>735.68831805240507</v>
      </c>
      <c r="F227" s="67">
        <f t="shared" si="32"/>
        <v>126593.01819043607</v>
      </c>
      <c r="G227" s="65">
        <f t="shared" si="34"/>
        <v>199.42858656892008</v>
      </c>
      <c r="H227" s="66">
        <f t="shared" si="35"/>
        <v>735.68831805240507</v>
      </c>
      <c r="I227" s="67">
        <f t="shared" si="36"/>
        <v>935.11690462132515</v>
      </c>
      <c r="K227" s="71">
        <f t="shared" si="33"/>
        <v>625</v>
      </c>
      <c r="L227" s="72">
        <f t="shared" si="37"/>
        <v>391.56250000000006</v>
      </c>
    </row>
    <row r="228" spans="1:12" x14ac:dyDescent="0.25">
      <c r="A228" s="62">
        <v>2</v>
      </c>
      <c r="B228" s="70">
        <f t="shared" si="38"/>
        <v>2037</v>
      </c>
      <c r="C228" s="64">
        <f t="shared" si="39"/>
        <v>126593.01819043607</v>
      </c>
      <c r="D228" s="65">
        <f t="shared" si="30"/>
        <v>316.48254547609014</v>
      </c>
      <c r="E228" s="66">
        <f t="shared" si="31"/>
        <v>737.52753884753611</v>
      </c>
      <c r="F228" s="67">
        <f t="shared" si="32"/>
        <v>125855.49065158852</v>
      </c>
      <c r="G228" s="65">
        <f t="shared" si="34"/>
        <v>198.27631474077049</v>
      </c>
      <c r="H228" s="66">
        <f t="shared" si="35"/>
        <v>737.52753884753611</v>
      </c>
      <c r="I228" s="67">
        <f t="shared" si="36"/>
        <v>935.80385358830654</v>
      </c>
      <c r="K228" s="71">
        <f t="shared" si="33"/>
        <v>625</v>
      </c>
      <c r="L228" s="72">
        <f t="shared" si="37"/>
        <v>391.56250000000006</v>
      </c>
    </row>
    <row r="229" spans="1:12" x14ac:dyDescent="0.25">
      <c r="A229" s="62">
        <v>3</v>
      </c>
      <c r="B229" s="70">
        <f t="shared" si="38"/>
        <v>2037</v>
      </c>
      <c r="C229" s="64">
        <f t="shared" si="39"/>
        <v>125855.49065158852</v>
      </c>
      <c r="D229" s="65">
        <f t="shared" si="30"/>
        <v>314.63872662897131</v>
      </c>
      <c r="E229" s="66">
        <f t="shared" si="31"/>
        <v>739.37135769465488</v>
      </c>
      <c r="F229" s="67">
        <f t="shared" si="32"/>
        <v>125116.11929389386</v>
      </c>
      <c r="G229" s="65">
        <f t="shared" si="34"/>
        <v>197.12116223305054</v>
      </c>
      <c r="H229" s="66">
        <f t="shared" si="35"/>
        <v>739.37135769465488</v>
      </c>
      <c r="I229" s="67">
        <f t="shared" si="36"/>
        <v>936.49251992770542</v>
      </c>
      <c r="K229" s="71">
        <f t="shared" si="33"/>
        <v>625</v>
      </c>
      <c r="L229" s="72">
        <f t="shared" si="37"/>
        <v>391.56250000000006</v>
      </c>
    </row>
    <row r="230" spans="1:12" x14ac:dyDescent="0.25">
      <c r="A230" s="62">
        <v>4</v>
      </c>
      <c r="B230" s="70">
        <f t="shared" si="38"/>
        <v>2037</v>
      </c>
      <c r="C230" s="64">
        <f t="shared" si="39"/>
        <v>125116.11929389386</v>
      </c>
      <c r="D230" s="65">
        <f t="shared" si="30"/>
        <v>312.79029823473462</v>
      </c>
      <c r="E230" s="66">
        <f t="shared" si="31"/>
        <v>741.21978608889162</v>
      </c>
      <c r="F230" s="67">
        <f t="shared" si="32"/>
        <v>124374.89950780498</v>
      </c>
      <c r="G230" s="65">
        <f t="shared" si="34"/>
        <v>195.96312184406125</v>
      </c>
      <c r="H230" s="66">
        <f t="shared" si="35"/>
        <v>741.21978608889162</v>
      </c>
      <c r="I230" s="67">
        <f t="shared" si="36"/>
        <v>937.18290793295284</v>
      </c>
      <c r="K230" s="71">
        <f t="shared" si="33"/>
        <v>625</v>
      </c>
      <c r="L230" s="72">
        <f t="shared" si="37"/>
        <v>391.56250000000006</v>
      </c>
    </row>
    <row r="231" spans="1:12" x14ac:dyDescent="0.25">
      <c r="A231" s="62">
        <v>5</v>
      </c>
      <c r="B231" s="70">
        <f t="shared" si="38"/>
        <v>2037</v>
      </c>
      <c r="C231" s="64">
        <f t="shared" si="39"/>
        <v>124374.89950780498</v>
      </c>
      <c r="D231" s="65">
        <f t="shared" si="30"/>
        <v>310.93724876951245</v>
      </c>
      <c r="E231" s="66">
        <f t="shared" si="31"/>
        <v>743.07283555411368</v>
      </c>
      <c r="F231" s="67">
        <f t="shared" si="32"/>
        <v>123631.82667225087</v>
      </c>
      <c r="G231" s="65">
        <f t="shared" si="34"/>
        <v>194.80218635409958</v>
      </c>
      <c r="H231" s="66">
        <f t="shared" si="35"/>
        <v>743.07283555411368</v>
      </c>
      <c r="I231" s="67">
        <f t="shared" si="36"/>
        <v>937.87502190821328</v>
      </c>
      <c r="K231" s="71">
        <f t="shared" si="33"/>
        <v>625</v>
      </c>
      <c r="L231" s="72">
        <f t="shared" si="37"/>
        <v>391.56250000000006</v>
      </c>
    </row>
    <row r="232" spans="1:12" x14ac:dyDescent="0.25">
      <c r="A232" s="62">
        <v>6</v>
      </c>
      <c r="B232" s="70">
        <f t="shared" si="38"/>
        <v>2037</v>
      </c>
      <c r="C232" s="64">
        <f t="shared" si="39"/>
        <v>123631.82667225087</v>
      </c>
      <c r="D232" s="65">
        <f t="shared" si="30"/>
        <v>309.07956668062718</v>
      </c>
      <c r="E232" s="66">
        <f t="shared" si="31"/>
        <v>744.93051764299901</v>
      </c>
      <c r="F232" s="67">
        <f t="shared" si="32"/>
        <v>122886.89615460786</v>
      </c>
      <c r="G232" s="65">
        <f t="shared" si="34"/>
        <v>193.63834852541294</v>
      </c>
      <c r="H232" s="66">
        <f t="shared" si="35"/>
        <v>744.93051764299901</v>
      </c>
      <c r="I232" s="67">
        <f t="shared" si="36"/>
        <v>938.56886616841189</v>
      </c>
      <c r="K232" s="71">
        <f t="shared" si="33"/>
        <v>625</v>
      </c>
      <c r="L232" s="72">
        <f t="shared" si="37"/>
        <v>391.56250000000006</v>
      </c>
    </row>
    <row r="233" spans="1:12" x14ac:dyDescent="0.25">
      <c r="A233" s="62">
        <v>7</v>
      </c>
      <c r="B233" s="70">
        <f t="shared" si="38"/>
        <v>2037</v>
      </c>
      <c r="C233" s="64">
        <f t="shared" si="39"/>
        <v>122886.89615460786</v>
      </c>
      <c r="D233" s="65">
        <f t="shared" si="30"/>
        <v>307.21724038651968</v>
      </c>
      <c r="E233" s="66">
        <f t="shared" si="31"/>
        <v>746.79284393710645</v>
      </c>
      <c r="F233" s="67">
        <f t="shared" si="32"/>
        <v>122140.10331067076</v>
      </c>
      <c r="G233" s="65">
        <f t="shared" si="34"/>
        <v>192.47160110215461</v>
      </c>
      <c r="H233" s="66">
        <f t="shared" si="35"/>
        <v>746.79284393710645</v>
      </c>
      <c r="I233" s="67">
        <f t="shared" si="36"/>
        <v>939.26444503926109</v>
      </c>
      <c r="K233" s="71">
        <f t="shared" si="33"/>
        <v>625</v>
      </c>
      <c r="L233" s="72">
        <f t="shared" si="37"/>
        <v>391.56250000000006</v>
      </c>
    </row>
    <row r="234" spans="1:12" x14ac:dyDescent="0.25">
      <c r="A234" s="62">
        <v>8</v>
      </c>
      <c r="B234" s="70">
        <f t="shared" si="38"/>
        <v>2037</v>
      </c>
      <c r="C234" s="64">
        <f t="shared" si="39"/>
        <v>122140.10331067076</v>
      </c>
      <c r="D234" s="65">
        <f t="shared" si="30"/>
        <v>305.35025827667693</v>
      </c>
      <c r="E234" s="66">
        <f t="shared" si="31"/>
        <v>748.65982604694932</v>
      </c>
      <c r="F234" s="67">
        <f t="shared" si="32"/>
        <v>121391.44348462381</v>
      </c>
      <c r="G234" s="65">
        <f t="shared" si="34"/>
        <v>191.30193681033811</v>
      </c>
      <c r="H234" s="66">
        <f t="shared" si="35"/>
        <v>748.65982604694932</v>
      </c>
      <c r="I234" s="67">
        <f t="shared" si="36"/>
        <v>939.96176285728745</v>
      </c>
      <c r="K234" s="71">
        <f t="shared" si="33"/>
        <v>625</v>
      </c>
      <c r="L234" s="72">
        <f t="shared" si="37"/>
        <v>391.56250000000006</v>
      </c>
    </row>
    <row r="235" spans="1:12" x14ac:dyDescent="0.25">
      <c r="A235" s="62">
        <v>9</v>
      </c>
      <c r="B235" s="70">
        <f t="shared" si="38"/>
        <v>2037</v>
      </c>
      <c r="C235" s="64">
        <f t="shared" si="39"/>
        <v>121391.44348462381</v>
      </c>
      <c r="D235" s="65">
        <f t="shared" si="30"/>
        <v>303.4786087115595</v>
      </c>
      <c r="E235" s="66">
        <f t="shared" si="31"/>
        <v>750.53147561206674</v>
      </c>
      <c r="F235" s="67">
        <f t="shared" si="32"/>
        <v>120640.91200901175</v>
      </c>
      <c r="G235" s="65">
        <f t="shared" si="34"/>
        <v>190.12934835779205</v>
      </c>
      <c r="H235" s="66">
        <f t="shared" si="35"/>
        <v>750.53147561206674</v>
      </c>
      <c r="I235" s="67">
        <f t="shared" si="36"/>
        <v>940.66082396985882</v>
      </c>
      <c r="K235" s="71">
        <f t="shared" si="33"/>
        <v>625</v>
      </c>
      <c r="L235" s="72">
        <f t="shared" si="37"/>
        <v>391.56250000000006</v>
      </c>
    </row>
    <row r="236" spans="1:12" x14ac:dyDescent="0.25">
      <c r="A236" s="62">
        <v>10</v>
      </c>
      <c r="B236" s="70">
        <f t="shared" si="38"/>
        <v>2037</v>
      </c>
      <c r="C236" s="64">
        <f t="shared" si="39"/>
        <v>120640.91200901175</v>
      </c>
      <c r="D236" s="65">
        <f t="shared" si="30"/>
        <v>301.60228002252933</v>
      </c>
      <c r="E236" s="66">
        <f t="shared" si="31"/>
        <v>752.4078043010968</v>
      </c>
      <c r="F236" s="67">
        <f t="shared" si="32"/>
        <v>119888.50420471065</v>
      </c>
      <c r="G236" s="65">
        <f t="shared" si="34"/>
        <v>188.95382843411466</v>
      </c>
      <c r="H236" s="66">
        <f t="shared" si="35"/>
        <v>752.4078043010968</v>
      </c>
      <c r="I236" s="67">
        <f t="shared" si="36"/>
        <v>941.36163273521151</v>
      </c>
      <c r="K236" s="71">
        <f t="shared" si="33"/>
        <v>625</v>
      </c>
      <c r="L236" s="72">
        <f t="shared" si="37"/>
        <v>391.56250000000006</v>
      </c>
    </row>
    <row r="237" spans="1:12" x14ac:dyDescent="0.25">
      <c r="A237" s="62">
        <v>11</v>
      </c>
      <c r="B237" s="70">
        <f t="shared" si="38"/>
        <v>2037</v>
      </c>
      <c r="C237" s="64">
        <f t="shared" si="39"/>
        <v>119888.50420471065</v>
      </c>
      <c r="D237" s="65">
        <f t="shared" si="30"/>
        <v>299.72126051177662</v>
      </c>
      <c r="E237" s="66">
        <f t="shared" si="31"/>
        <v>754.28882381184962</v>
      </c>
      <c r="F237" s="67">
        <f t="shared" si="32"/>
        <v>119134.21538089881</v>
      </c>
      <c r="G237" s="65">
        <f t="shared" si="34"/>
        <v>187.77536971062807</v>
      </c>
      <c r="H237" s="66">
        <f t="shared" si="35"/>
        <v>754.28882381184962</v>
      </c>
      <c r="I237" s="67">
        <f t="shared" si="36"/>
        <v>942.06419352247769</v>
      </c>
      <c r="K237" s="71">
        <f t="shared" si="33"/>
        <v>625</v>
      </c>
      <c r="L237" s="72">
        <f t="shared" si="37"/>
        <v>391.56250000000006</v>
      </c>
    </row>
    <row r="238" spans="1:12" x14ac:dyDescent="0.25">
      <c r="A238" s="62">
        <v>12</v>
      </c>
      <c r="B238" s="70">
        <f t="shared" si="38"/>
        <v>2037</v>
      </c>
      <c r="C238" s="64">
        <f t="shared" si="39"/>
        <v>119134.21538089881</v>
      </c>
      <c r="D238" s="65">
        <f t="shared" si="30"/>
        <v>297.83553845224702</v>
      </c>
      <c r="E238" s="66">
        <f t="shared" si="31"/>
        <v>756.17454587137922</v>
      </c>
      <c r="F238" s="67">
        <f t="shared" si="32"/>
        <v>118378.04083502742</v>
      </c>
      <c r="G238" s="65">
        <f t="shared" si="34"/>
        <v>186.59396484033277</v>
      </c>
      <c r="H238" s="66">
        <f t="shared" si="35"/>
        <v>756.17454587137922</v>
      </c>
      <c r="I238" s="67">
        <f t="shared" si="36"/>
        <v>942.768510711712</v>
      </c>
      <c r="K238" s="71">
        <f t="shared" si="33"/>
        <v>625</v>
      </c>
      <c r="L238" s="72">
        <f t="shared" si="37"/>
        <v>391.56250000000006</v>
      </c>
    </row>
    <row r="239" spans="1:12" x14ac:dyDescent="0.25">
      <c r="A239" s="62">
        <v>1</v>
      </c>
      <c r="B239" s="70">
        <f t="shared" si="38"/>
        <v>2038</v>
      </c>
      <c r="C239" s="64">
        <f t="shared" si="39"/>
        <v>118378.04083502742</v>
      </c>
      <c r="D239" s="65">
        <f t="shared" si="30"/>
        <v>295.94510208756856</v>
      </c>
      <c r="E239" s="66">
        <f t="shared" si="31"/>
        <v>758.06498223605763</v>
      </c>
      <c r="F239" s="67">
        <f t="shared" si="32"/>
        <v>117619.97585279137</v>
      </c>
      <c r="G239" s="65">
        <f t="shared" si="34"/>
        <v>185.40960645786171</v>
      </c>
      <c r="H239" s="66">
        <f t="shared" si="35"/>
        <v>758.06498223605763</v>
      </c>
      <c r="I239" s="67">
        <f t="shared" si="36"/>
        <v>943.47458869391937</v>
      </c>
      <c r="K239" s="71">
        <f t="shared" si="33"/>
        <v>625</v>
      </c>
      <c r="L239" s="72">
        <f t="shared" si="37"/>
        <v>391.56250000000006</v>
      </c>
    </row>
    <row r="240" spans="1:12" x14ac:dyDescent="0.25">
      <c r="A240" s="62">
        <v>2</v>
      </c>
      <c r="B240" s="70">
        <f t="shared" si="38"/>
        <v>2038</v>
      </c>
      <c r="C240" s="64">
        <f t="shared" si="39"/>
        <v>117619.97585279137</v>
      </c>
      <c r="D240" s="65">
        <f t="shared" si="30"/>
        <v>294.04993963197842</v>
      </c>
      <c r="E240" s="66">
        <f t="shared" si="31"/>
        <v>759.96014469164777</v>
      </c>
      <c r="F240" s="67">
        <f t="shared" si="32"/>
        <v>116860.01570809972</v>
      </c>
      <c r="G240" s="65">
        <f t="shared" si="34"/>
        <v>184.22228717943449</v>
      </c>
      <c r="H240" s="66">
        <f t="shared" si="35"/>
        <v>759.96014469164777</v>
      </c>
      <c r="I240" s="67">
        <f t="shared" si="36"/>
        <v>944.18243187108226</v>
      </c>
      <c r="K240" s="71">
        <f t="shared" si="33"/>
        <v>625</v>
      </c>
      <c r="L240" s="72">
        <f t="shared" si="37"/>
        <v>391.56250000000006</v>
      </c>
    </row>
    <row r="241" spans="1:12" x14ac:dyDescent="0.25">
      <c r="A241" s="62">
        <v>3</v>
      </c>
      <c r="B241" s="70">
        <f t="shared" si="38"/>
        <v>2038</v>
      </c>
      <c r="C241" s="64">
        <f t="shared" si="39"/>
        <v>116860.01570809972</v>
      </c>
      <c r="D241" s="65">
        <f t="shared" si="30"/>
        <v>292.15003927024929</v>
      </c>
      <c r="E241" s="66">
        <f t="shared" si="31"/>
        <v>761.86004505337689</v>
      </c>
      <c r="F241" s="67">
        <f t="shared" si="32"/>
        <v>116098.15566304635</v>
      </c>
      <c r="G241" s="65">
        <f t="shared" si="34"/>
        <v>183.0319996028112</v>
      </c>
      <c r="H241" s="66">
        <f t="shared" si="35"/>
        <v>761.86004505337689</v>
      </c>
      <c r="I241" s="67">
        <f t="shared" si="36"/>
        <v>944.89204465618809</v>
      </c>
      <c r="K241" s="71">
        <f t="shared" si="33"/>
        <v>625</v>
      </c>
      <c r="L241" s="72">
        <f t="shared" si="37"/>
        <v>391.56250000000006</v>
      </c>
    </row>
    <row r="242" spans="1:12" x14ac:dyDescent="0.25">
      <c r="A242" s="62">
        <v>4</v>
      </c>
      <c r="B242" s="70">
        <f t="shared" si="38"/>
        <v>2038</v>
      </c>
      <c r="C242" s="64">
        <f t="shared" si="39"/>
        <v>116098.15566304635</v>
      </c>
      <c r="D242" s="65">
        <f t="shared" si="30"/>
        <v>290.24538915761588</v>
      </c>
      <c r="E242" s="66">
        <f t="shared" si="31"/>
        <v>763.76469516601037</v>
      </c>
      <c r="F242" s="67">
        <f t="shared" si="32"/>
        <v>115334.39096788033</v>
      </c>
      <c r="G242" s="65">
        <f t="shared" si="34"/>
        <v>181.83873630724636</v>
      </c>
      <c r="H242" s="66">
        <f t="shared" si="35"/>
        <v>763.76469516601037</v>
      </c>
      <c r="I242" s="67">
        <f t="shared" si="36"/>
        <v>945.60343147325671</v>
      </c>
      <c r="K242" s="71">
        <f t="shared" si="33"/>
        <v>625</v>
      </c>
      <c r="L242" s="72">
        <f t="shared" si="37"/>
        <v>391.56250000000006</v>
      </c>
    </row>
    <row r="243" spans="1:12" x14ac:dyDescent="0.25">
      <c r="A243" s="62">
        <v>5</v>
      </c>
      <c r="B243" s="70">
        <f t="shared" si="38"/>
        <v>2038</v>
      </c>
      <c r="C243" s="64">
        <f t="shared" si="39"/>
        <v>115334.39096788033</v>
      </c>
      <c r="D243" s="65">
        <f t="shared" si="30"/>
        <v>288.33597741970078</v>
      </c>
      <c r="E243" s="66">
        <f t="shared" si="31"/>
        <v>765.67410690392535</v>
      </c>
      <c r="F243" s="67">
        <f t="shared" si="32"/>
        <v>114568.7168609764</v>
      </c>
      <c r="G243" s="65">
        <f t="shared" si="34"/>
        <v>180.64248985344256</v>
      </c>
      <c r="H243" s="66">
        <f t="shared" si="35"/>
        <v>765.67410690392535</v>
      </c>
      <c r="I243" s="67">
        <f t="shared" si="36"/>
        <v>946.31659675736796</v>
      </c>
      <c r="K243" s="71">
        <f t="shared" si="33"/>
        <v>625</v>
      </c>
      <c r="L243" s="72">
        <f t="shared" si="37"/>
        <v>391.56250000000006</v>
      </c>
    </row>
    <row r="244" spans="1:12" x14ac:dyDescent="0.25">
      <c r="A244" s="62">
        <v>6</v>
      </c>
      <c r="B244" s="70">
        <f t="shared" si="38"/>
        <v>2038</v>
      </c>
      <c r="C244" s="64">
        <f t="shared" si="39"/>
        <v>114568.7168609764</v>
      </c>
      <c r="D244" s="65">
        <f t="shared" si="30"/>
        <v>286.42179215244101</v>
      </c>
      <c r="E244" s="66">
        <f t="shared" si="31"/>
        <v>767.58829217118523</v>
      </c>
      <c r="F244" s="67">
        <f t="shared" si="32"/>
        <v>113801.12856880522</v>
      </c>
      <c r="G244" s="65">
        <f t="shared" si="34"/>
        <v>179.44325278350431</v>
      </c>
      <c r="H244" s="66">
        <f t="shared" si="35"/>
        <v>767.58829217118523</v>
      </c>
      <c r="I244" s="67">
        <f t="shared" si="36"/>
        <v>947.03154495468948</v>
      </c>
      <c r="K244" s="71">
        <f t="shared" si="33"/>
        <v>625</v>
      </c>
      <c r="L244" s="72">
        <f t="shared" si="37"/>
        <v>391.56250000000006</v>
      </c>
    </row>
    <row r="245" spans="1:12" x14ac:dyDescent="0.25">
      <c r="A245" s="62">
        <v>7</v>
      </c>
      <c r="B245" s="70">
        <f t="shared" si="38"/>
        <v>2038</v>
      </c>
      <c r="C245" s="64">
        <f t="shared" si="39"/>
        <v>113801.12856880522</v>
      </c>
      <c r="D245" s="65">
        <f t="shared" si="30"/>
        <v>284.50282142201303</v>
      </c>
      <c r="E245" s="66">
        <f t="shared" si="31"/>
        <v>769.5072629016131</v>
      </c>
      <c r="F245" s="67">
        <f t="shared" si="32"/>
        <v>113031.62130590361</v>
      </c>
      <c r="G245" s="65">
        <f t="shared" si="34"/>
        <v>178.24101762089117</v>
      </c>
      <c r="H245" s="66">
        <f t="shared" si="35"/>
        <v>769.5072629016131</v>
      </c>
      <c r="I245" s="67">
        <f t="shared" si="36"/>
        <v>947.74828052250427</v>
      </c>
      <c r="K245" s="71">
        <f t="shared" si="33"/>
        <v>625</v>
      </c>
      <c r="L245" s="72">
        <f t="shared" si="37"/>
        <v>391.56250000000006</v>
      </c>
    </row>
    <row r="246" spans="1:12" x14ac:dyDescent="0.25">
      <c r="A246" s="62">
        <v>8</v>
      </c>
      <c r="B246" s="70">
        <f t="shared" si="38"/>
        <v>2038</v>
      </c>
      <c r="C246" s="64">
        <f t="shared" si="39"/>
        <v>113031.62130590361</v>
      </c>
      <c r="D246" s="65">
        <f t="shared" si="30"/>
        <v>282.57905326475901</v>
      </c>
      <c r="E246" s="66">
        <f t="shared" si="31"/>
        <v>771.43103105886712</v>
      </c>
      <c r="F246" s="67">
        <f t="shared" si="32"/>
        <v>112260.19027484475</v>
      </c>
      <c r="G246" s="65">
        <f t="shared" si="34"/>
        <v>177.03577687037154</v>
      </c>
      <c r="H246" s="66">
        <f t="shared" si="35"/>
        <v>771.43103105886712</v>
      </c>
      <c r="I246" s="67">
        <f t="shared" si="36"/>
        <v>948.46680792923871</v>
      </c>
      <c r="K246" s="71">
        <f t="shared" si="33"/>
        <v>625</v>
      </c>
      <c r="L246" s="72">
        <f t="shared" si="37"/>
        <v>391.56250000000006</v>
      </c>
    </row>
    <row r="247" spans="1:12" x14ac:dyDescent="0.25">
      <c r="A247" s="62">
        <v>9</v>
      </c>
      <c r="B247" s="70">
        <f t="shared" si="38"/>
        <v>2038</v>
      </c>
      <c r="C247" s="64">
        <f t="shared" si="39"/>
        <v>112260.19027484475</v>
      </c>
      <c r="D247" s="65">
        <f t="shared" si="30"/>
        <v>280.65047568711185</v>
      </c>
      <c r="E247" s="66">
        <f t="shared" si="31"/>
        <v>773.35960863651439</v>
      </c>
      <c r="F247" s="67">
        <f t="shared" si="32"/>
        <v>111486.83066620823</v>
      </c>
      <c r="G247" s="65">
        <f t="shared" si="34"/>
        <v>175.82752301797558</v>
      </c>
      <c r="H247" s="66">
        <f t="shared" si="35"/>
        <v>773.35960863651439</v>
      </c>
      <c r="I247" s="67">
        <f t="shared" si="36"/>
        <v>949.18713165449003</v>
      </c>
      <c r="K247" s="71">
        <f t="shared" si="33"/>
        <v>625</v>
      </c>
      <c r="L247" s="72">
        <f t="shared" si="37"/>
        <v>391.56250000000006</v>
      </c>
    </row>
    <row r="248" spans="1:12" x14ac:dyDescent="0.25">
      <c r="A248" s="62">
        <v>10</v>
      </c>
      <c r="B248" s="70">
        <f t="shared" si="38"/>
        <v>2038</v>
      </c>
      <c r="C248" s="64">
        <f t="shared" si="39"/>
        <v>111486.83066620823</v>
      </c>
      <c r="D248" s="65">
        <f t="shared" si="30"/>
        <v>278.71707666552055</v>
      </c>
      <c r="E248" s="66">
        <f t="shared" si="31"/>
        <v>775.29300765810558</v>
      </c>
      <c r="F248" s="67">
        <f t="shared" si="32"/>
        <v>110711.53765855012</v>
      </c>
      <c r="G248" s="65">
        <f t="shared" si="34"/>
        <v>174.61624853094864</v>
      </c>
      <c r="H248" s="66">
        <f t="shared" si="35"/>
        <v>775.29300765810558</v>
      </c>
      <c r="I248" s="67">
        <f t="shared" si="36"/>
        <v>949.90925618905419</v>
      </c>
      <c r="K248" s="71">
        <f t="shared" si="33"/>
        <v>625</v>
      </c>
      <c r="L248" s="72">
        <f t="shared" si="37"/>
        <v>391.56250000000006</v>
      </c>
    </row>
    <row r="249" spans="1:12" x14ac:dyDescent="0.25">
      <c r="A249" s="62">
        <v>11</v>
      </c>
      <c r="B249" s="70">
        <f t="shared" si="38"/>
        <v>2038</v>
      </c>
      <c r="C249" s="64">
        <f t="shared" si="39"/>
        <v>110711.53765855012</v>
      </c>
      <c r="D249" s="65">
        <f t="shared" si="30"/>
        <v>276.77884414637532</v>
      </c>
      <c r="E249" s="66">
        <f t="shared" si="31"/>
        <v>777.23124017725081</v>
      </c>
      <c r="F249" s="67">
        <f t="shared" si="32"/>
        <v>109934.30641837287</v>
      </c>
      <c r="G249" s="65">
        <f t="shared" si="34"/>
        <v>173.40194585770416</v>
      </c>
      <c r="H249" s="66">
        <f t="shared" si="35"/>
        <v>777.23124017725081</v>
      </c>
      <c r="I249" s="67">
        <f t="shared" si="36"/>
        <v>950.63318603495497</v>
      </c>
      <c r="K249" s="71">
        <f t="shared" si="33"/>
        <v>625</v>
      </c>
      <c r="L249" s="72">
        <f t="shared" si="37"/>
        <v>391.56250000000006</v>
      </c>
    </row>
    <row r="250" spans="1:12" x14ac:dyDescent="0.25">
      <c r="A250" s="62">
        <v>12</v>
      </c>
      <c r="B250" s="70">
        <f t="shared" si="38"/>
        <v>2038</v>
      </c>
      <c r="C250" s="64">
        <f t="shared" si="39"/>
        <v>109934.30641837287</v>
      </c>
      <c r="D250" s="65">
        <f t="shared" si="30"/>
        <v>274.83576604593219</v>
      </c>
      <c r="E250" s="66">
        <f t="shared" si="31"/>
        <v>779.17431827769406</v>
      </c>
      <c r="F250" s="67">
        <f t="shared" si="32"/>
        <v>109155.13210009517</v>
      </c>
      <c r="G250" s="65">
        <f t="shared" si="34"/>
        <v>172.18460742777654</v>
      </c>
      <c r="H250" s="66">
        <f t="shared" si="35"/>
        <v>779.17431827769406</v>
      </c>
      <c r="I250" s="67">
        <f t="shared" si="36"/>
        <v>951.3589257054706</v>
      </c>
      <c r="K250" s="71">
        <f t="shared" si="33"/>
        <v>625</v>
      </c>
      <c r="L250" s="72">
        <f t="shared" si="37"/>
        <v>391.56250000000006</v>
      </c>
    </row>
    <row r="251" spans="1:12" x14ac:dyDescent="0.25">
      <c r="A251" s="62">
        <v>1</v>
      </c>
      <c r="B251" s="70">
        <f t="shared" si="38"/>
        <v>2039</v>
      </c>
      <c r="C251" s="64">
        <f t="shared" si="39"/>
        <v>109155.13210009517</v>
      </c>
      <c r="D251" s="65">
        <f t="shared" si="30"/>
        <v>272.88783025023793</v>
      </c>
      <c r="E251" s="66">
        <f t="shared" si="31"/>
        <v>781.12225407338826</v>
      </c>
      <c r="F251" s="67">
        <f t="shared" si="32"/>
        <v>108374.00984602179</v>
      </c>
      <c r="G251" s="65">
        <f t="shared" si="34"/>
        <v>170.96422565177409</v>
      </c>
      <c r="H251" s="66">
        <f t="shared" si="35"/>
        <v>781.12225407338826</v>
      </c>
      <c r="I251" s="67">
        <f t="shared" si="36"/>
        <v>952.08647972516235</v>
      </c>
      <c r="K251" s="71">
        <f t="shared" si="33"/>
        <v>625</v>
      </c>
      <c r="L251" s="72">
        <f t="shared" si="37"/>
        <v>391.56250000000006</v>
      </c>
    </row>
    <row r="252" spans="1:12" x14ac:dyDescent="0.25">
      <c r="A252" s="62">
        <v>2</v>
      </c>
      <c r="B252" s="70">
        <f t="shared" si="38"/>
        <v>2039</v>
      </c>
      <c r="C252" s="64">
        <f t="shared" si="39"/>
        <v>108374.00984602179</v>
      </c>
      <c r="D252" s="65">
        <f t="shared" si="30"/>
        <v>270.93502461505449</v>
      </c>
      <c r="E252" s="66">
        <f t="shared" si="31"/>
        <v>783.07505970857164</v>
      </c>
      <c r="F252" s="67">
        <f t="shared" si="32"/>
        <v>107590.93478631321</v>
      </c>
      <c r="G252" s="65">
        <f t="shared" si="34"/>
        <v>169.74079292133166</v>
      </c>
      <c r="H252" s="66">
        <f t="shared" si="35"/>
        <v>783.07505970857164</v>
      </c>
      <c r="I252" s="67">
        <f t="shared" si="36"/>
        <v>952.81585262990325</v>
      </c>
      <c r="K252" s="71">
        <f t="shared" si="33"/>
        <v>625</v>
      </c>
      <c r="L252" s="72">
        <f t="shared" si="37"/>
        <v>391.56250000000006</v>
      </c>
    </row>
    <row r="253" spans="1:12" x14ac:dyDescent="0.25">
      <c r="A253" s="62">
        <v>3</v>
      </c>
      <c r="B253" s="70">
        <f t="shared" si="38"/>
        <v>2039</v>
      </c>
      <c r="C253" s="64">
        <f t="shared" si="39"/>
        <v>107590.93478631321</v>
      </c>
      <c r="D253" s="65">
        <f t="shared" si="30"/>
        <v>268.97733696578302</v>
      </c>
      <c r="E253" s="66">
        <f t="shared" si="31"/>
        <v>785.03274735784316</v>
      </c>
      <c r="F253" s="67">
        <f t="shared" si="32"/>
        <v>106805.90203895538</v>
      </c>
      <c r="G253" s="65">
        <f t="shared" si="34"/>
        <v>168.51430160906307</v>
      </c>
      <c r="H253" s="66">
        <f t="shared" si="35"/>
        <v>785.03274735784316</v>
      </c>
      <c r="I253" s="67">
        <f t="shared" si="36"/>
        <v>953.54704896690623</v>
      </c>
      <c r="K253" s="71">
        <f t="shared" si="33"/>
        <v>625</v>
      </c>
      <c r="L253" s="72">
        <f t="shared" si="37"/>
        <v>391.56250000000006</v>
      </c>
    </row>
    <row r="254" spans="1:12" x14ac:dyDescent="0.25">
      <c r="A254" s="62">
        <v>4</v>
      </c>
      <c r="B254" s="70">
        <f t="shared" si="38"/>
        <v>2039</v>
      </c>
      <c r="C254" s="64">
        <f t="shared" si="39"/>
        <v>106805.90203895538</v>
      </c>
      <c r="D254" s="65">
        <f t="shared" si="30"/>
        <v>267.01475509738844</v>
      </c>
      <c r="E254" s="66">
        <f t="shared" si="31"/>
        <v>786.9953292262378</v>
      </c>
      <c r="F254" s="67">
        <f t="shared" si="32"/>
        <v>106018.90670972914</v>
      </c>
      <c r="G254" s="65">
        <f t="shared" si="34"/>
        <v>167.28474406851387</v>
      </c>
      <c r="H254" s="66">
        <f t="shared" si="35"/>
        <v>786.9953292262378</v>
      </c>
      <c r="I254" s="67">
        <f t="shared" si="36"/>
        <v>954.28007329475167</v>
      </c>
      <c r="K254" s="71">
        <f t="shared" si="33"/>
        <v>625</v>
      </c>
      <c r="L254" s="72">
        <f t="shared" si="37"/>
        <v>391.56250000000006</v>
      </c>
    </row>
    <row r="255" spans="1:12" x14ac:dyDescent="0.25">
      <c r="A255" s="62">
        <v>5</v>
      </c>
      <c r="B255" s="70">
        <f t="shared" si="38"/>
        <v>2039</v>
      </c>
      <c r="C255" s="64">
        <f t="shared" si="39"/>
        <v>106018.90670972914</v>
      </c>
      <c r="D255" s="65">
        <f t="shared" si="30"/>
        <v>265.04726677432285</v>
      </c>
      <c r="E255" s="66">
        <f t="shared" si="31"/>
        <v>788.96281754930328</v>
      </c>
      <c r="F255" s="67">
        <f t="shared" si="32"/>
        <v>105229.94389217984</v>
      </c>
      <c r="G255" s="65">
        <f t="shared" si="34"/>
        <v>166.05211263411329</v>
      </c>
      <c r="H255" s="66">
        <f t="shared" si="35"/>
        <v>788.96281754930328</v>
      </c>
      <c r="I255" s="67">
        <f t="shared" si="36"/>
        <v>955.0149301834166</v>
      </c>
      <c r="K255" s="71">
        <f t="shared" si="33"/>
        <v>625</v>
      </c>
      <c r="L255" s="72">
        <f t="shared" si="37"/>
        <v>391.56250000000006</v>
      </c>
    </row>
    <row r="256" spans="1:12" x14ac:dyDescent="0.25">
      <c r="A256" s="62">
        <v>6</v>
      </c>
      <c r="B256" s="70">
        <f t="shared" si="38"/>
        <v>2039</v>
      </c>
      <c r="C256" s="64">
        <f t="shared" si="39"/>
        <v>105229.94389217984</v>
      </c>
      <c r="D256" s="65">
        <f t="shared" si="30"/>
        <v>263.07485973044959</v>
      </c>
      <c r="E256" s="66">
        <f t="shared" si="31"/>
        <v>790.9352245931766</v>
      </c>
      <c r="F256" s="67">
        <f t="shared" si="32"/>
        <v>104439.00866758666</v>
      </c>
      <c r="G256" s="65">
        <f t="shared" si="34"/>
        <v>164.81639962112669</v>
      </c>
      <c r="H256" s="66">
        <f t="shared" si="35"/>
        <v>790.9352245931766</v>
      </c>
      <c r="I256" s="67">
        <f t="shared" si="36"/>
        <v>955.75162421430332</v>
      </c>
      <c r="K256" s="71">
        <f t="shared" si="33"/>
        <v>625</v>
      </c>
      <c r="L256" s="72">
        <f t="shared" si="37"/>
        <v>391.56250000000006</v>
      </c>
    </row>
    <row r="257" spans="1:12" x14ac:dyDescent="0.25">
      <c r="A257" s="62">
        <v>7</v>
      </c>
      <c r="B257" s="70">
        <f t="shared" si="38"/>
        <v>2039</v>
      </c>
      <c r="C257" s="64">
        <f t="shared" si="39"/>
        <v>104439.00866758666</v>
      </c>
      <c r="D257" s="65">
        <f t="shared" si="30"/>
        <v>261.09752166896664</v>
      </c>
      <c r="E257" s="66">
        <f t="shared" si="31"/>
        <v>792.9125626546595</v>
      </c>
      <c r="F257" s="67">
        <f t="shared" si="32"/>
        <v>103646.096104932</v>
      </c>
      <c r="G257" s="65">
        <f t="shared" si="34"/>
        <v>163.5775973256076</v>
      </c>
      <c r="H257" s="66">
        <f t="shared" si="35"/>
        <v>792.9125626546595</v>
      </c>
      <c r="I257" s="67">
        <f t="shared" si="36"/>
        <v>956.49015998026709</v>
      </c>
      <c r="K257" s="71">
        <f t="shared" si="33"/>
        <v>625</v>
      </c>
      <c r="L257" s="72">
        <f t="shared" si="37"/>
        <v>391.56250000000006</v>
      </c>
    </row>
    <row r="258" spans="1:12" x14ac:dyDescent="0.25">
      <c r="A258" s="62">
        <v>8</v>
      </c>
      <c r="B258" s="70">
        <f t="shared" si="38"/>
        <v>2039</v>
      </c>
      <c r="C258" s="64">
        <f t="shared" si="39"/>
        <v>103646.096104932</v>
      </c>
      <c r="D258" s="65">
        <f t="shared" si="30"/>
        <v>259.11524026233002</v>
      </c>
      <c r="E258" s="66">
        <f t="shared" si="31"/>
        <v>794.89484406129623</v>
      </c>
      <c r="F258" s="67">
        <f t="shared" si="32"/>
        <v>102851.2012608707</v>
      </c>
      <c r="G258" s="65">
        <f t="shared" si="34"/>
        <v>162.33569802434977</v>
      </c>
      <c r="H258" s="66">
        <f t="shared" si="35"/>
        <v>794.89484406129623</v>
      </c>
      <c r="I258" s="67">
        <f t="shared" si="36"/>
        <v>957.23054208564599</v>
      </c>
      <c r="K258" s="71">
        <f t="shared" si="33"/>
        <v>625</v>
      </c>
      <c r="L258" s="72">
        <f t="shared" si="37"/>
        <v>391.56250000000006</v>
      </c>
    </row>
    <row r="259" spans="1:12" x14ac:dyDescent="0.25">
      <c r="A259" s="62">
        <v>9</v>
      </c>
      <c r="B259" s="70">
        <f t="shared" si="38"/>
        <v>2039</v>
      </c>
      <c r="C259" s="64">
        <f t="shared" si="39"/>
        <v>102851.2012608707</v>
      </c>
      <c r="D259" s="65">
        <f t="shared" si="30"/>
        <v>257.12800315217675</v>
      </c>
      <c r="E259" s="66">
        <f t="shared" si="31"/>
        <v>796.8820811714495</v>
      </c>
      <c r="F259" s="67">
        <f t="shared" si="32"/>
        <v>102054.31917969925</v>
      </c>
      <c r="G259" s="65">
        <f t="shared" si="34"/>
        <v>161.09069397483876</v>
      </c>
      <c r="H259" s="66">
        <f t="shared" si="35"/>
        <v>796.8820811714495</v>
      </c>
      <c r="I259" s="67">
        <f t="shared" si="36"/>
        <v>957.97277514628831</v>
      </c>
      <c r="K259" s="71">
        <f t="shared" si="33"/>
        <v>625</v>
      </c>
      <c r="L259" s="72">
        <f t="shared" si="37"/>
        <v>391.56250000000006</v>
      </c>
    </row>
    <row r="260" spans="1:12" x14ac:dyDescent="0.25">
      <c r="A260" s="62">
        <v>10</v>
      </c>
      <c r="B260" s="70">
        <f t="shared" si="38"/>
        <v>2039</v>
      </c>
      <c r="C260" s="64">
        <f t="shared" si="39"/>
        <v>102054.31917969925</v>
      </c>
      <c r="D260" s="65">
        <f t="shared" si="30"/>
        <v>255.13579794924809</v>
      </c>
      <c r="E260" s="66">
        <f t="shared" si="31"/>
        <v>798.87428637437813</v>
      </c>
      <c r="F260" s="67">
        <f t="shared" si="32"/>
        <v>101255.44489332486</v>
      </c>
      <c r="G260" s="65">
        <f t="shared" si="34"/>
        <v>159.84257741520395</v>
      </c>
      <c r="H260" s="66">
        <f t="shared" si="35"/>
        <v>798.87428637437813</v>
      </c>
      <c r="I260" s="67">
        <f t="shared" si="36"/>
        <v>958.71686378958202</v>
      </c>
      <c r="K260" s="71">
        <f t="shared" si="33"/>
        <v>625</v>
      </c>
      <c r="L260" s="72">
        <f t="shared" si="37"/>
        <v>391.56250000000006</v>
      </c>
    </row>
    <row r="261" spans="1:12" x14ac:dyDescent="0.25">
      <c r="A261" s="62">
        <v>11</v>
      </c>
      <c r="B261" s="70">
        <f t="shared" si="38"/>
        <v>2039</v>
      </c>
      <c r="C261" s="64">
        <f t="shared" si="39"/>
        <v>101255.44489332486</v>
      </c>
      <c r="D261" s="65">
        <f t="shared" si="30"/>
        <v>253.13861223331216</v>
      </c>
      <c r="E261" s="66">
        <f t="shared" si="31"/>
        <v>800.871472090314</v>
      </c>
      <c r="F261" s="67">
        <f t="shared" si="32"/>
        <v>100454.57342123456</v>
      </c>
      <c r="G261" s="65">
        <f t="shared" si="34"/>
        <v>158.59134056417008</v>
      </c>
      <c r="H261" s="66">
        <f t="shared" si="35"/>
        <v>800.871472090314</v>
      </c>
      <c r="I261" s="67">
        <f t="shared" si="36"/>
        <v>959.46281265448408</v>
      </c>
      <c r="K261" s="71">
        <f t="shared" si="33"/>
        <v>625</v>
      </c>
      <c r="L261" s="72">
        <f t="shared" si="37"/>
        <v>391.56250000000006</v>
      </c>
    </row>
    <row r="262" spans="1:12" x14ac:dyDescent="0.25">
      <c r="A262" s="62">
        <v>12</v>
      </c>
      <c r="B262" s="70">
        <f t="shared" si="38"/>
        <v>2039</v>
      </c>
      <c r="C262" s="64">
        <f t="shared" si="39"/>
        <v>100454.57342123456</v>
      </c>
      <c r="D262" s="65">
        <f t="shared" si="30"/>
        <v>251.13643355308636</v>
      </c>
      <c r="E262" s="66">
        <f t="shared" si="31"/>
        <v>802.87365077053983</v>
      </c>
      <c r="F262" s="67">
        <f t="shared" si="32"/>
        <v>99651.699770464009</v>
      </c>
      <c r="G262" s="65">
        <f t="shared" si="34"/>
        <v>157.33697562100863</v>
      </c>
      <c r="H262" s="66">
        <f t="shared" si="35"/>
        <v>802.87365077053983</v>
      </c>
      <c r="I262" s="67">
        <f t="shared" si="36"/>
        <v>960.21062639154843</v>
      </c>
      <c r="K262" s="71">
        <f t="shared" si="33"/>
        <v>625</v>
      </c>
      <c r="L262" s="72">
        <f t="shared" si="37"/>
        <v>391.56250000000006</v>
      </c>
    </row>
    <row r="263" spans="1:12" x14ac:dyDescent="0.25">
      <c r="A263" s="62">
        <v>1</v>
      </c>
      <c r="B263" s="70">
        <f t="shared" si="38"/>
        <v>2040</v>
      </c>
      <c r="C263" s="64">
        <f t="shared" si="39"/>
        <v>99651.699770464009</v>
      </c>
      <c r="D263" s="65">
        <f t="shared" si="30"/>
        <v>249.12924942615999</v>
      </c>
      <c r="E263" s="66">
        <f t="shared" si="31"/>
        <v>804.88083489746623</v>
      </c>
      <c r="F263" s="67">
        <f t="shared" si="32"/>
        <v>98846.818935566538</v>
      </c>
      <c r="G263" s="65">
        <f t="shared" si="34"/>
        <v>156.07947476548924</v>
      </c>
      <c r="H263" s="66">
        <f t="shared" si="35"/>
        <v>804.88083489746623</v>
      </c>
      <c r="I263" s="67">
        <f t="shared" si="36"/>
        <v>960.96030966295552</v>
      </c>
      <c r="K263" s="71">
        <f t="shared" si="33"/>
        <v>625</v>
      </c>
      <c r="L263" s="72">
        <f t="shared" si="37"/>
        <v>391.56250000000006</v>
      </c>
    </row>
    <row r="264" spans="1:12" x14ac:dyDescent="0.25">
      <c r="A264" s="62">
        <v>2</v>
      </c>
      <c r="B264" s="70">
        <f t="shared" si="38"/>
        <v>2040</v>
      </c>
      <c r="C264" s="64">
        <f t="shared" si="39"/>
        <v>98846.818935566538</v>
      </c>
      <c r="D264" s="65">
        <f t="shared" si="30"/>
        <v>247.11704733891634</v>
      </c>
      <c r="E264" s="66">
        <f t="shared" si="31"/>
        <v>806.89303698470985</v>
      </c>
      <c r="F264" s="67">
        <f t="shared" si="32"/>
        <v>98039.925898581831</v>
      </c>
      <c r="G264" s="65">
        <f t="shared" si="34"/>
        <v>154.81883015783109</v>
      </c>
      <c r="H264" s="66">
        <f t="shared" si="35"/>
        <v>806.89303698470985</v>
      </c>
      <c r="I264" s="67">
        <f t="shared" si="36"/>
        <v>961.711867142541</v>
      </c>
      <c r="K264" s="71">
        <f t="shared" si="33"/>
        <v>625</v>
      </c>
      <c r="L264" s="72">
        <f t="shared" si="37"/>
        <v>391.56250000000006</v>
      </c>
    </row>
    <row r="265" spans="1:12" x14ac:dyDescent="0.25">
      <c r="A265" s="62">
        <v>3</v>
      </c>
      <c r="B265" s="70">
        <f t="shared" si="38"/>
        <v>2040</v>
      </c>
      <c r="C265" s="64">
        <f t="shared" si="39"/>
        <v>98039.925898581831</v>
      </c>
      <c r="D265" s="65">
        <f t="shared" si="30"/>
        <v>245.09981474645454</v>
      </c>
      <c r="E265" s="66">
        <f t="shared" si="31"/>
        <v>808.91026957717168</v>
      </c>
      <c r="F265" s="67">
        <f t="shared" si="32"/>
        <v>97231.015629004658</v>
      </c>
      <c r="G265" s="65">
        <f t="shared" si="34"/>
        <v>153.55503393865379</v>
      </c>
      <c r="H265" s="66">
        <f t="shared" si="35"/>
        <v>808.91026957717168</v>
      </c>
      <c r="I265" s="67">
        <f t="shared" si="36"/>
        <v>962.46530351582544</v>
      </c>
      <c r="K265" s="71">
        <f t="shared" si="33"/>
        <v>625</v>
      </c>
      <c r="L265" s="72">
        <f t="shared" si="37"/>
        <v>391.56250000000006</v>
      </c>
    </row>
    <row r="266" spans="1:12" x14ac:dyDescent="0.25">
      <c r="A266" s="62">
        <v>4</v>
      </c>
      <c r="B266" s="70">
        <f t="shared" si="38"/>
        <v>2040</v>
      </c>
      <c r="C266" s="64">
        <f t="shared" si="39"/>
        <v>97231.015629004658</v>
      </c>
      <c r="D266" s="65">
        <f t="shared" si="30"/>
        <v>243.07753907251163</v>
      </c>
      <c r="E266" s="66">
        <f t="shared" si="31"/>
        <v>810.93254525111456</v>
      </c>
      <c r="F266" s="67">
        <f t="shared" si="32"/>
        <v>96420.083083753547</v>
      </c>
      <c r="G266" s="65">
        <f t="shared" si="34"/>
        <v>152.28807822892855</v>
      </c>
      <c r="H266" s="66">
        <f t="shared" si="35"/>
        <v>810.93254525111456</v>
      </c>
      <c r="I266" s="67">
        <f t="shared" si="36"/>
        <v>963.22062348004306</v>
      </c>
      <c r="K266" s="71">
        <f t="shared" si="33"/>
        <v>625</v>
      </c>
      <c r="L266" s="72">
        <f t="shared" si="37"/>
        <v>391.56250000000006</v>
      </c>
    </row>
    <row r="267" spans="1:12" x14ac:dyDescent="0.25">
      <c r="A267" s="62">
        <v>5</v>
      </c>
      <c r="B267" s="70">
        <f t="shared" si="38"/>
        <v>2040</v>
      </c>
      <c r="C267" s="64">
        <f t="shared" si="39"/>
        <v>96420.083083753547</v>
      </c>
      <c r="D267" s="65">
        <f t="shared" ref="D267:D330" si="40">C$6*C267/12</f>
        <v>241.05020770938384</v>
      </c>
      <c r="E267" s="66">
        <f t="shared" ref="E267:E330" si="41">$D$9-D267</f>
        <v>812.95987661424238</v>
      </c>
      <c r="F267" s="67">
        <f t="shared" ref="F267:F330" si="42">C267-E267</f>
        <v>95607.123207139302</v>
      </c>
      <c r="G267" s="65">
        <f t="shared" si="34"/>
        <v>151.01795512992899</v>
      </c>
      <c r="H267" s="66">
        <f t="shared" si="35"/>
        <v>812.95987661424238</v>
      </c>
      <c r="I267" s="67">
        <f t="shared" si="36"/>
        <v>963.97783174417134</v>
      </c>
      <c r="K267" s="71">
        <f t="shared" ref="K267:K330" si="43">C$6*C$2/12</f>
        <v>625</v>
      </c>
      <c r="L267" s="72">
        <f t="shared" si="37"/>
        <v>391.56250000000006</v>
      </c>
    </row>
    <row r="268" spans="1:12" x14ac:dyDescent="0.25">
      <c r="A268" s="62">
        <v>6</v>
      </c>
      <c r="B268" s="70">
        <f t="shared" si="38"/>
        <v>2040</v>
      </c>
      <c r="C268" s="64">
        <f t="shared" si="39"/>
        <v>95607.123207139302</v>
      </c>
      <c r="D268" s="65">
        <f t="shared" si="40"/>
        <v>239.01780801784824</v>
      </c>
      <c r="E268" s="66">
        <f t="shared" si="41"/>
        <v>814.99227630577798</v>
      </c>
      <c r="F268" s="67">
        <f t="shared" si="42"/>
        <v>94792.130930833519</v>
      </c>
      <c r="G268" s="65">
        <f t="shared" ref="G268:G331" si="44">(1-G$8)*D268</f>
        <v>149.74465672318195</v>
      </c>
      <c r="H268" s="66">
        <f t="shared" ref="H268:H331" si="45">E268</f>
        <v>814.99227630577798</v>
      </c>
      <c r="I268" s="67">
        <f t="shared" ref="I268:I331" si="46">G268+H268</f>
        <v>964.73693302895992</v>
      </c>
      <c r="K268" s="71">
        <f t="shared" si="43"/>
        <v>625</v>
      </c>
      <c r="L268" s="72">
        <f t="shared" ref="L268:L331" si="47">(1-G$8)*K268</f>
        <v>391.56250000000006</v>
      </c>
    </row>
    <row r="269" spans="1:12" x14ac:dyDescent="0.25">
      <c r="A269" s="62">
        <v>7</v>
      </c>
      <c r="B269" s="70">
        <f t="shared" ref="B269:B332" si="48">(IF(A268=12,B268+1,B268))</f>
        <v>2040</v>
      </c>
      <c r="C269" s="64">
        <f t="shared" ref="C269:C332" si="49">F268</f>
        <v>94792.130930833519</v>
      </c>
      <c r="D269" s="65">
        <f t="shared" si="40"/>
        <v>236.98032732708381</v>
      </c>
      <c r="E269" s="66">
        <f t="shared" si="41"/>
        <v>817.02975699654235</v>
      </c>
      <c r="F269" s="67">
        <f t="shared" si="42"/>
        <v>93975.101173836971</v>
      </c>
      <c r="G269" s="65">
        <f t="shared" si="44"/>
        <v>148.46817507041803</v>
      </c>
      <c r="H269" s="66">
        <f t="shared" si="45"/>
        <v>817.02975699654235</v>
      </c>
      <c r="I269" s="67">
        <f t="shared" si="46"/>
        <v>965.4979320669604</v>
      </c>
      <c r="K269" s="71">
        <f t="shared" si="43"/>
        <v>625</v>
      </c>
      <c r="L269" s="72">
        <f t="shared" si="47"/>
        <v>391.56250000000006</v>
      </c>
    </row>
    <row r="270" spans="1:12" x14ac:dyDescent="0.25">
      <c r="A270" s="62">
        <v>8</v>
      </c>
      <c r="B270" s="70">
        <f t="shared" si="48"/>
        <v>2040</v>
      </c>
      <c r="C270" s="64">
        <f t="shared" si="49"/>
        <v>93975.101173836971</v>
      </c>
      <c r="D270" s="65">
        <f t="shared" si="40"/>
        <v>234.9377529345924</v>
      </c>
      <c r="E270" s="66">
        <f t="shared" si="41"/>
        <v>819.07233138903382</v>
      </c>
      <c r="F270" s="67">
        <f t="shared" si="42"/>
        <v>93156.028842447937</v>
      </c>
      <c r="G270" s="65">
        <f t="shared" si="44"/>
        <v>147.18850221352216</v>
      </c>
      <c r="H270" s="66">
        <f t="shared" si="45"/>
        <v>819.07233138903382</v>
      </c>
      <c r="I270" s="67">
        <f t="shared" si="46"/>
        <v>966.26083360255598</v>
      </c>
      <c r="K270" s="71">
        <f t="shared" si="43"/>
        <v>625</v>
      </c>
      <c r="L270" s="72">
        <f t="shared" si="47"/>
        <v>391.56250000000006</v>
      </c>
    </row>
    <row r="271" spans="1:12" x14ac:dyDescent="0.25">
      <c r="A271" s="62">
        <v>9</v>
      </c>
      <c r="B271" s="70">
        <f t="shared" si="48"/>
        <v>2040</v>
      </c>
      <c r="C271" s="64">
        <f t="shared" si="49"/>
        <v>93156.028842447937</v>
      </c>
      <c r="D271" s="65">
        <f t="shared" si="40"/>
        <v>232.89007210611985</v>
      </c>
      <c r="E271" s="66">
        <f t="shared" si="41"/>
        <v>821.12001221750631</v>
      </c>
      <c r="F271" s="67">
        <f t="shared" si="42"/>
        <v>92334.90883023043</v>
      </c>
      <c r="G271" s="65">
        <f t="shared" si="44"/>
        <v>145.90563017448409</v>
      </c>
      <c r="H271" s="66">
        <f t="shared" si="45"/>
        <v>821.12001221750631</v>
      </c>
      <c r="I271" s="67">
        <f t="shared" si="46"/>
        <v>967.02564239199046</v>
      </c>
      <c r="K271" s="71">
        <f t="shared" si="43"/>
        <v>625</v>
      </c>
      <c r="L271" s="72">
        <f t="shared" si="47"/>
        <v>391.56250000000006</v>
      </c>
    </row>
    <row r="272" spans="1:12" x14ac:dyDescent="0.25">
      <c r="A272" s="62">
        <v>10</v>
      </c>
      <c r="B272" s="70">
        <f t="shared" si="48"/>
        <v>2040</v>
      </c>
      <c r="C272" s="64">
        <f t="shared" si="49"/>
        <v>92334.90883023043</v>
      </c>
      <c r="D272" s="65">
        <f t="shared" si="40"/>
        <v>230.83727207557607</v>
      </c>
      <c r="E272" s="66">
        <f t="shared" si="41"/>
        <v>823.17281224805015</v>
      </c>
      <c r="F272" s="67">
        <f t="shared" si="42"/>
        <v>91511.736017982374</v>
      </c>
      <c r="G272" s="65">
        <f t="shared" si="44"/>
        <v>144.61955095534842</v>
      </c>
      <c r="H272" s="66">
        <f t="shared" si="45"/>
        <v>823.17281224805015</v>
      </c>
      <c r="I272" s="67">
        <f t="shared" si="46"/>
        <v>967.79236320339851</v>
      </c>
      <c r="K272" s="71">
        <f t="shared" si="43"/>
        <v>625</v>
      </c>
      <c r="L272" s="72">
        <f t="shared" si="47"/>
        <v>391.56250000000006</v>
      </c>
    </row>
    <row r="273" spans="1:12" x14ac:dyDescent="0.25">
      <c r="A273" s="62">
        <v>11</v>
      </c>
      <c r="B273" s="70">
        <f t="shared" si="48"/>
        <v>2040</v>
      </c>
      <c r="C273" s="64">
        <f t="shared" si="49"/>
        <v>91511.736017982374</v>
      </c>
      <c r="D273" s="65">
        <f t="shared" si="40"/>
        <v>228.77934004495592</v>
      </c>
      <c r="E273" s="66">
        <f t="shared" si="41"/>
        <v>825.23074427867027</v>
      </c>
      <c r="F273" s="67">
        <f t="shared" si="42"/>
        <v>90686.505273703704</v>
      </c>
      <c r="G273" s="65">
        <f t="shared" si="44"/>
        <v>143.33025653816489</v>
      </c>
      <c r="H273" s="66">
        <f t="shared" si="45"/>
        <v>825.23074427867027</v>
      </c>
      <c r="I273" s="67">
        <f t="shared" si="46"/>
        <v>968.56100081683519</v>
      </c>
      <c r="K273" s="71">
        <f t="shared" si="43"/>
        <v>625</v>
      </c>
      <c r="L273" s="72">
        <f t="shared" si="47"/>
        <v>391.56250000000006</v>
      </c>
    </row>
    <row r="274" spans="1:12" x14ac:dyDescent="0.25">
      <c r="A274" s="62">
        <v>12</v>
      </c>
      <c r="B274" s="70">
        <f t="shared" si="48"/>
        <v>2040</v>
      </c>
      <c r="C274" s="64">
        <f t="shared" si="49"/>
        <v>90686.505273703704</v>
      </c>
      <c r="D274" s="65">
        <f t="shared" si="40"/>
        <v>226.71626318425925</v>
      </c>
      <c r="E274" s="66">
        <f t="shared" si="41"/>
        <v>827.29382113936697</v>
      </c>
      <c r="F274" s="67">
        <f t="shared" si="42"/>
        <v>89859.211452564341</v>
      </c>
      <c r="G274" s="65">
        <f t="shared" si="44"/>
        <v>142.03773888493842</v>
      </c>
      <c r="H274" s="66">
        <f t="shared" si="45"/>
        <v>827.29382113936697</v>
      </c>
      <c r="I274" s="67">
        <f t="shared" si="46"/>
        <v>969.33156002430542</v>
      </c>
      <c r="K274" s="71">
        <f t="shared" si="43"/>
        <v>625</v>
      </c>
      <c r="L274" s="72">
        <f t="shared" si="47"/>
        <v>391.56250000000006</v>
      </c>
    </row>
    <row r="275" spans="1:12" x14ac:dyDescent="0.25">
      <c r="A275" s="62">
        <v>1</v>
      </c>
      <c r="B275" s="70">
        <f t="shared" si="48"/>
        <v>2041</v>
      </c>
      <c r="C275" s="64">
        <f t="shared" si="49"/>
        <v>89859.211452564341</v>
      </c>
      <c r="D275" s="65">
        <f t="shared" si="40"/>
        <v>224.64802863141085</v>
      </c>
      <c r="E275" s="66">
        <f t="shared" si="41"/>
        <v>829.36205569221534</v>
      </c>
      <c r="F275" s="67">
        <f t="shared" si="42"/>
        <v>89029.84939687213</v>
      </c>
      <c r="G275" s="65">
        <f t="shared" si="44"/>
        <v>140.74198993757892</v>
      </c>
      <c r="H275" s="66">
        <f t="shared" si="45"/>
        <v>829.36205569221534</v>
      </c>
      <c r="I275" s="67">
        <f t="shared" si="46"/>
        <v>970.1040456297942</v>
      </c>
      <c r="K275" s="71">
        <f t="shared" si="43"/>
        <v>625</v>
      </c>
      <c r="L275" s="72">
        <f t="shared" si="47"/>
        <v>391.56250000000006</v>
      </c>
    </row>
    <row r="276" spans="1:12" x14ac:dyDescent="0.25">
      <c r="A276" s="62">
        <v>2</v>
      </c>
      <c r="B276" s="70">
        <f t="shared" si="48"/>
        <v>2041</v>
      </c>
      <c r="C276" s="64">
        <f t="shared" si="49"/>
        <v>89029.84939687213</v>
      </c>
      <c r="D276" s="65">
        <f t="shared" si="40"/>
        <v>222.57462349218031</v>
      </c>
      <c r="E276" s="66">
        <f t="shared" si="41"/>
        <v>831.43546083144588</v>
      </c>
      <c r="F276" s="67">
        <f t="shared" si="42"/>
        <v>88198.413936040684</v>
      </c>
      <c r="G276" s="65">
        <f t="shared" si="44"/>
        <v>139.44300161785097</v>
      </c>
      <c r="H276" s="66">
        <f t="shared" si="45"/>
        <v>831.43546083144588</v>
      </c>
      <c r="I276" s="67">
        <f t="shared" si="46"/>
        <v>970.87846244929688</v>
      </c>
      <c r="K276" s="71">
        <f t="shared" si="43"/>
        <v>625</v>
      </c>
      <c r="L276" s="72">
        <f t="shared" si="47"/>
        <v>391.56250000000006</v>
      </c>
    </row>
    <row r="277" spans="1:12" x14ac:dyDescent="0.25">
      <c r="A277" s="62">
        <v>3</v>
      </c>
      <c r="B277" s="70">
        <f t="shared" si="48"/>
        <v>2041</v>
      </c>
      <c r="C277" s="64">
        <f t="shared" si="49"/>
        <v>88198.413936040684</v>
      </c>
      <c r="D277" s="65">
        <f t="shared" si="40"/>
        <v>220.49603484010171</v>
      </c>
      <c r="E277" s="66">
        <f t="shared" si="41"/>
        <v>833.51404948352445</v>
      </c>
      <c r="F277" s="67">
        <f t="shared" si="42"/>
        <v>87364.899886557163</v>
      </c>
      <c r="G277" s="65">
        <f t="shared" si="44"/>
        <v>138.14076582732375</v>
      </c>
      <c r="H277" s="66">
        <f t="shared" si="45"/>
        <v>833.51404948352445</v>
      </c>
      <c r="I277" s="67">
        <f t="shared" si="46"/>
        <v>971.65481531084822</v>
      </c>
      <c r="K277" s="71">
        <f t="shared" si="43"/>
        <v>625</v>
      </c>
      <c r="L277" s="72">
        <f t="shared" si="47"/>
        <v>391.56250000000006</v>
      </c>
    </row>
    <row r="278" spans="1:12" x14ac:dyDescent="0.25">
      <c r="A278" s="62">
        <v>4</v>
      </c>
      <c r="B278" s="70">
        <f t="shared" si="48"/>
        <v>2041</v>
      </c>
      <c r="C278" s="64">
        <f t="shared" si="49"/>
        <v>87364.899886557163</v>
      </c>
      <c r="D278" s="65">
        <f t="shared" si="40"/>
        <v>218.41224971639289</v>
      </c>
      <c r="E278" s="66">
        <f t="shared" si="41"/>
        <v>835.59783460723327</v>
      </c>
      <c r="F278" s="67">
        <f t="shared" si="42"/>
        <v>86529.302051949926</v>
      </c>
      <c r="G278" s="65">
        <f t="shared" si="44"/>
        <v>136.83527444732016</v>
      </c>
      <c r="H278" s="66">
        <f t="shared" si="45"/>
        <v>835.59783460723327</v>
      </c>
      <c r="I278" s="67">
        <f t="shared" si="46"/>
        <v>972.43310905455337</v>
      </c>
      <c r="K278" s="71">
        <f t="shared" si="43"/>
        <v>625</v>
      </c>
      <c r="L278" s="72">
        <f t="shared" si="47"/>
        <v>391.56250000000006</v>
      </c>
    </row>
    <row r="279" spans="1:12" x14ac:dyDescent="0.25">
      <c r="A279" s="62">
        <v>5</v>
      </c>
      <c r="B279" s="70">
        <f t="shared" si="48"/>
        <v>2041</v>
      </c>
      <c r="C279" s="64">
        <f t="shared" si="49"/>
        <v>86529.302051949926</v>
      </c>
      <c r="D279" s="65">
        <f t="shared" si="40"/>
        <v>216.32325512987481</v>
      </c>
      <c r="E279" s="66">
        <f t="shared" si="41"/>
        <v>837.68682919375135</v>
      </c>
      <c r="F279" s="67">
        <f t="shared" si="42"/>
        <v>85691.615222756169</v>
      </c>
      <c r="G279" s="65">
        <f t="shared" si="44"/>
        <v>135.52651933886659</v>
      </c>
      <c r="H279" s="66">
        <f t="shared" si="45"/>
        <v>837.68682919375135</v>
      </c>
      <c r="I279" s="67">
        <f t="shared" si="46"/>
        <v>973.21334853261794</v>
      </c>
      <c r="K279" s="71">
        <f t="shared" si="43"/>
        <v>625</v>
      </c>
      <c r="L279" s="72">
        <f t="shared" si="47"/>
        <v>391.56250000000006</v>
      </c>
    </row>
    <row r="280" spans="1:12" x14ac:dyDescent="0.25">
      <c r="A280" s="62">
        <v>6</v>
      </c>
      <c r="B280" s="70">
        <f t="shared" si="48"/>
        <v>2041</v>
      </c>
      <c r="C280" s="64">
        <f t="shared" si="49"/>
        <v>85691.615222756169</v>
      </c>
      <c r="D280" s="65">
        <f t="shared" si="40"/>
        <v>214.22903805689043</v>
      </c>
      <c r="E280" s="66">
        <f t="shared" si="41"/>
        <v>839.78104626673576</v>
      </c>
      <c r="F280" s="67">
        <f t="shared" si="42"/>
        <v>84851.834176489429</v>
      </c>
      <c r="G280" s="65">
        <f t="shared" si="44"/>
        <v>134.21449234264188</v>
      </c>
      <c r="H280" s="66">
        <f t="shared" si="45"/>
        <v>839.78104626673576</v>
      </c>
      <c r="I280" s="67">
        <f t="shared" si="46"/>
        <v>973.9955386093776</v>
      </c>
      <c r="K280" s="71">
        <f t="shared" si="43"/>
        <v>625</v>
      </c>
      <c r="L280" s="72">
        <f t="shared" si="47"/>
        <v>391.56250000000006</v>
      </c>
    </row>
    <row r="281" spans="1:12" x14ac:dyDescent="0.25">
      <c r="A281" s="62">
        <v>7</v>
      </c>
      <c r="B281" s="70">
        <f t="shared" si="48"/>
        <v>2041</v>
      </c>
      <c r="C281" s="64">
        <f t="shared" si="49"/>
        <v>84851.834176489429</v>
      </c>
      <c r="D281" s="65">
        <f t="shared" si="40"/>
        <v>212.12958544122355</v>
      </c>
      <c r="E281" s="66">
        <f t="shared" si="41"/>
        <v>841.88049888240266</v>
      </c>
      <c r="F281" s="67">
        <f t="shared" si="42"/>
        <v>84009.953677607031</v>
      </c>
      <c r="G281" s="65">
        <f t="shared" si="44"/>
        <v>132.89918527892658</v>
      </c>
      <c r="H281" s="66">
        <f t="shared" si="45"/>
        <v>841.88049888240266</v>
      </c>
      <c r="I281" s="67">
        <f t="shared" si="46"/>
        <v>974.77968416132921</v>
      </c>
      <c r="K281" s="71">
        <f t="shared" si="43"/>
        <v>625</v>
      </c>
      <c r="L281" s="72">
        <f t="shared" si="47"/>
        <v>391.56250000000006</v>
      </c>
    </row>
    <row r="282" spans="1:12" x14ac:dyDescent="0.25">
      <c r="A282" s="62">
        <v>8</v>
      </c>
      <c r="B282" s="70">
        <f t="shared" si="48"/>
        <v>2041</v>
      </c>
      <c r="C282" s="64">
        <f t="shared" si="49"/>
        <v>84009.953677607031</v>
      </c>
      <c r="D282" s="65">
        <f t="shared" si="40"/>
        <v>210.02488419401757</v>
      </c>
      <c r="E282" s="66">
        <f t="shared" si="41"/>
        <v>843.98520012960864</v>
      </c>
      <c r="F282" s="67">
        <f t="shared" si="42"/>
        <v>83165.968477477421</v>
      </c>
      <c r="G282" s="65">
        <f t="shared" si="44"/>
        <v>131.58058994755203</v>
      </c>
      <c r="H282" s="66">
        <f t="shared" si="45"/>
        <v>843.98520012960864</v>
      </c>
      <c r="I282" s="67">
        <f t="shared" si="46"/>
        <v>975.56579007716073</v>
      </c>
      <c r="K282" s="71">
        <f t="shared" si="43"/>
        <v>625</v>
      </c>
      <c r="L282" s="72">
        <f t="shared" si="47"/>
        <v>391.56250000000006</v>
      </c>
    </row>
    <row r="283" spans="1:12" x14ac:dyDescent="0.25">
      <c r="A283" s="62">
        <v>9</v>
      </c>
      <c r="B283" s="70">
        <f t="shared" si="48"/>
        <v>2041</v>
      </c>
      <c r="C283" s="64">
        <f t="shared" si="49"/>
        <v>83165.968477477421</v>
      </c>
      <c r="D283" s="65">
        <f t="shared" si="40"/>
        <v>207.91492119369354</v>
      </c>
      <c r="E283" s="66">
        <f t="shared" si="41"/>
        <v>846.09516312993264</v>
      </c>
      <c r="F283" s="67">
        <f t="shared" si="42"/>
        <v>82319.873314347482</v>
      </c>
      <c r="G283" s="65">
        <f t="shared" si="44"/>
        <v>130.25869812784902</v>
      </c>
      <c r="H283" s="66">
        <f t="shared" si="45"/>
        <v>846.09516312993264</v>
      </c>
      <c r="I283" s="67">
        <f t="shared" si="46"/>
        <v>976.35386125778166</v>
      </c>
      <c r="K283" s="71">
        <f t="shared" si="43"/>
        <v>625</v>
      </c>
      <c r="L283" s="72">
        <f t="shared" si="47"/>
        <v>391.56250000000006</v>
      </c>
    </row>
    <row r="284" spans="1:12" x14ac:dyDescent="0.25">
      <c r="A284" s="62">
        <v>10</v>
      </c>
      <c r="B284" s="70">
        <f t="shared" si="48"/>
        <v>2041</v>
      </c>
      <c r="C284" s="64">
        <f t="shared" si="49"/>
        <v>82319.873314347482</v>
      </c>
      <c r="D284" s="65">
        <f t="shared" si="40"/>
        <v>205.7996832858687</v>
      </c>
      <c r="E284" s="66">
        <f t="shared" si="41"/>
        <v>848.21040103775749</v>
      </c>
      <c r="F284" s="67">
        <f t="shared" si="42"/>
        <v>81471.66291330973</v>
      </c>
      <c r="G284" s="65">
        <f t="shared" si="44"/>
        <v>128.93350157859675</v>
      </c>
      <c r="H284" s="66">
        <f t="shared" si="45"/>
        <v>848.21040103775749</v>
      </c>
      <c r="I284" s="67">
        <f t="shared" si="46"/>
        <v>977.14390261635424</v>
      </c>
      <c r="K284" s="71">
        <f t="shared" si="43"/>
        <v>625</v>
      </c>
      <c r="L284" s="72">
        <f t="shared" si="47"/>
        <v>391.56250000000006</v>
      </c>
    </row>
    <row r="285" spans="1:12" x14ac:dyDescent="0.25">
      <c r="A285" s="62">
        <v>11</v>
      </c>
      <c r="B285" s="70">
        <f t="shared" si="48"/>
        <v>2041</v>
      </c>
      <c r="C285" s="64">
        <f t="shared" si="49"/>
        <v>81471.66291330973</v>
      </c>
      <c r="D285" s="65">
        <f t="shared" si="40"/>
        <v>203.67915728327432</v>
      </c>
      <c r="E285" s="66">
        <f t="shared" si="41"/>
        <v>850.33092704035187</v>
      </c>
      <c r="F285" s="67">
        <f t="shared" si="42"/>
        <v>80621.331986269375</v>
      </c>
      <c r="G285" s="65">
        <f t="shared" si="44"/>
        <v>127.60499203797137</v>
      </c>
      <c r="H285" s="66">
        <f t="shared" si="45"/>
        <v>850.33092704035187</v>
      </c>
      <c r="I285" s="67">
        <f t="shared" si="46"/>
        <v>977.9359190783232</v>
      </c>
      <c r="K285" s="71">
        <f t="shared" si="43"/>
        <v>625</v>
      </c>
      <c r="L285" s="72">
        <f t="shared" si="47"/>
        <v>391.56250000000006</v>
      </c>
    </row>
    <row r="286" spans="1:12" x14ac:dyDescent="0.25">
      <c r="A286" s="62">
        <v>12</v>
      </c>
      <c r="B286" s="70">
        <f t="shared" si="48"/>
        <v>2041</v>
      </c>
      <c r="C286" s="64">
        <f t="shared" si="49"/>
        <v>80621.331986269375</v>
      </c>
      <c r="D286" s="65">
        <f t="shared" si="40"/>
        <v>201.55332996567344</v>
      </c>
      <c r="E286" s="66">
        <f t="shared" si="41"/>
        <v>852.45675435795272</v>
      </c>
      <c r="F286" s="67">
        <f t="shared" si="42"/>
        <v>79768.875231911428</v>
      </c>
      <c r="G286" s="65">
        <f t="shared" si="44"/>
        <v>126.27316122349443</v>
      </c>
      <c r="H286" s="66">
        <f t="shared" si="45"/>
        <v>852.45675435795272</v>
      </c>
      <c r="I286" s="67">
        <f t="shared" si="46"/>
        <v>978.72991558144713</v>
      </c>
      <c r="K286" s="71">
        <f t="shared" si="43"/>
        <v>625</v>
      </c>
      <c r="L286" s="72">
        <f t="shared" si="47"/>
        <v>391.56250000000006</v>
      </c>
    </row>
    <row r="287" spans="1:12" x14ac:dyDescent="0.25">
      <c r="A287" s="62">
        <v>1</v>
      </c>
      <c r="B287" s="70">
        <f t="shared" si="48"/>
        <v>2042</v>
      </c>
      <c r="C287" s="64">
        <f t="shared" si="49"/>
        <v>79768.875231911428</v>
      </c>
      <c r="D287" s="65">
        <f t="shared" si="40"/>
        <v>199.42218807977858</v>
      </c>
      <c r="E287" s="66">
        <f t="shared" si="41"/>
        <v>854.58789624384758</v>
      </c>
      <c r="F287" s="67">
        <f t="shared" si="42"/>
        <v>78914.287335667585</v>
      </c>
      <c r="G287" s="65">
        <f t="shared" si="44"/>
        <v>124.93800083198128</v>
      </c>
      <c r="H287" s="66">
        <f t="shared" si="45"/>
        <v>854.58789624384758</v>
      </c>
      <c r="I287" s="67">
        <f t="shared" si="46"/>
        <v>979.52589707582888</v>
      </c>
      <c r="K287" s="71">
        <f t="shared" si="43"/>
        <v>625</v>
      </c>
      <c r="L287" s="72">
        <f t="shared" si="47"/>
        <v>391.56250000000006</v>
      </c>
    </row>
    <row r="288" spans="1:12" x14ac:dyDescent="0.25">
      <c r="A288" s="62">
        <v>2</v>
      </c>
      <c r="B288" s="70">
        <f t="shared" si="48"/>
        <v>2042</v>
      </c>
      <c r="C288" s="64">
        <f t="shared" si="49"/>
        <v>78914.287335667585</v>
      </c>
      <c r="D288" s="65">
        <f t="shared" si="40"/>
        <v>197.28571833916897</v>
      </c>
      <c r="E288" s="66">
        <f t="shared" si="41"/>
        <v>856.72436598445722</v>
      </c>
      <c r="F288" s="67">
        <f t="shared" si="42"/>
        <v>78057.562969683131</v>
      </c>
      <c r="G288" s="65">
        <f t="shared" si="44"/>
        <v>123.59950253948936</v>
      </c>
      <c r="H288" s="66">
        <f t="shared" si="45"/>
        <v>856.72436598445722</v>
      </c>
      <c r="I288" s="67">
        <f t="shared" si="46"/>
        <v>980.32386852394654</v>
      </c>
      <c r="K288" s="71">
        <f t="shared" si="43"/>
        <v>625</v>
      </c>
      <c r="L288" s="72">
        <f t="shared" si="47"/>
        <v>391.56250000000006</v>
      </c>
    </row>
    <row r="289" spans="1:12" x14ac:dyDescent="0.25">
      <c r="A289" s="62">
        <v>3</v>
      </c>
      <c r="B289" s="70">
        <f t="shared" si="48"/>
        <v>2042</v>
      </c>
      <c r="C289" s="64">
        <f t="shared" si="49"/>
        <v>78057.562969683131</v>
      </c>
      <c r="D289" s="65">
        <f t="shared" si="40"/>
        <v>195.14390742420781</v>
      </c>
      <c r="E289" s="66">
        <f t="shared" si="41"/>
        <v>858.86617689941841</v>
      </c>
      <c r="F289" s="67">
        <f t="shared" si="42"/>
        <v>77198.69679278371</v>
      </c>
      <c r="G289" s="65">
        <f t="shared" si="44"/>
        <v>122.25765800126621</v>
      </c>
      <c r="H289" s="66">
        <f t="shared" si="45"/>
        <v>858.86617689941841</v>
      </c>
      <c r="I289" s="67">
        <f t="shared" si="46"/>
        <v>981.12383490068464</v>
      </c>
      <c r="K289" s="71">
        <f t="shared" si="43"/>
        <v>625</v>
      </c>
      <c r="L289" s="72">
        <f t="shared" si="47"/>
        <v>391.56250000000006</v>
      </c>
    </row>
    <row r="290" spans="1:12" x14ac:dyDescent="0.25">
      <c r="A290" s="62">
        <v>4</v>
      </c>
      <c r="B290" s="70">
        <f t="shared" si="48"/>
        <v>2042</v>
      </c>
      <c r="C290" s="64">
        <f t="shared" si="49"/>
        <v>77198.69679278371</v>
      </c>
      <c r="D290" s="65">
        <f t="shared" si="40"/>
        <v>192.99674198195927</v>
      </c>
      <c r="E290" s="66">
        <f t="shared" si="41"/>
        <v>861.01334234166688</v>
      </c>
      <c r="F290" s="67">
        <f t="shared" si="42"/>
        <v>76337.68345044204</v>
      </c>
      <c r="G290" s="65">
        <f t="shared" si="44"/>
        <v>120.91245885169749</v>
      </c>
      <c r="H290" s="66">
        <f t="shared" si="45"/>
        <v>861.01334234166688</v>
      </c>
      <c r="I290" s="67">
        <f t="shared" si="46"/>
        <v>981.92580119336435</v>
      </c>
      <c r="K290" s="71">
        <f t="shared" si="43"/>
        <v>625</v>
      </c>
      <c r="L290" s="72">
        <f t="shared" si="47"/>
        <v>391.56250000000006</v>
      </c>
    </row>
    <row r="291" spans="1:12" x14ac:dyDescent="0.25">
      <c r="A291" s="62">
        <v>5</v>
      </c>
      <c r="B291" s="70">
        <f t="shared" si="48"/>
        <v>2042</v>
      </c>
      <c r="C291" s="64">
        <f t="shared" si="49"/>
        <v>76337.68345044204</v>
      </c>
      <c r="D291" s="65">
        <f t="shared" si="40"/>
        <v>190.84420862610509</v>
      </c>
      <c r="E291" s="66">
        <f t="shared" si="41"/>
        <v>863.16587569752107</v>
      </c>
      <c r="F291" s="67">
        <f t="shared" si="42"/>
        <v>75474.517574744517</v>
      </c>
      <c r="G291" s="65">
        <f t="shared" si="44"/>
        <v>119.56389670425484</v>
      </c>
      <c r="H291" s="66">
        <f t="shared" si="45"/>
        <v>863.16587569752107</v>
      </c>
      <c r="I291" s="67">
        <f t="shared" si="46"/>
        <v>982.7297724017759</v>
      </c>
      <c r="K291" s="71">
        <f t="shared" si="43"/>
        <v>625</v>
      </c>
      <c r="L291" s="72">
        <f t="shared" si="47"/>
        <v>391.56250000000006</v>
      </c>
    </row>
    <row r="292" spans="1:12" x14ac:dyDescent="0.25">
      <c r="A292" s="62">
        <v>6</v>
      </c>
      <c r="B292" s="70">
        <f t="shared" si="48"/>
        <v>2042</v>
      </c>
      <c r="C292" s="64">
        <f t="shared" si="49"/>
        <v>75474.517574744517</v>
      </c>
      <c r="D292" s="65">
        <f t="shared" si="40"/>
        <v>188.68629393686129</v>
      </c>
      <c r="E292" s="66">
        <f t="shared" si="41"/>
        <v>865.32379038676493</v>
      </c>
      <c r="F292" s="67">
        <f t="shared" si="42"/>
        <v>74609.193784357747</v>
      </c>
      <c r="G292" s="65">
        <f t="shared" si="44"/>
        <v>118.21196315144361</v>
      </c>
      <c r="H292" s="66">
        <f t="shared" si="45"/>
        <v>865.32379038676493</v>
      </c>
      <c r="I292" s="67">
        <f t="shared" si="46"/>
        <v>983.5357535382085</v>
      </c>
      <c r="K292" s="71">
        <f t="shared" si="43"/>
        <v>625</v>
      </c>
      <c r="L292" s="72">
        <f t="shared" si="47"/>
        <v>391.56250000000006</v>
      </c>
    </row>
    <row r="293" spans="1:12" x14ac:dyDescent="0.25">
      <c r="A293" s="62">
        <v>7</v>
      </c>
      <c r="B293" s="70">
        <f t="shared" si="48"/>
        <v>2042</v>
      </c>
      <c r="C293" s="64">
        <f t="shared" si="49"/>
        <v>74609.193784357747</v>
      </c>
      <c r="D293" s="65">
        <f t="shared" si="40"/>
        <v>186.52298446089435</v>
      </c>
      <c r="E293" s="66">
        <f t="shared" si="41"/>
        <v>867.48709986273184</v>
      </c>
      <c r="F293" s="67">
        <f t="shared" si="42"/>
        <v>73741.706684495017</v>
      </c>
      <c r="G293" s="65">
        <f t="shared" si="44"/>
        <v>116.85664976475032</v>
      </c>
      <c r="H293" s="66">
        <f t="shared" si="45"/>
        <v>867.48709986273184</v>
      </c>
      <c r="I293" s="67">
        <f t="shared" si="46"/>
        <v>984.34374962748211</v>
      </c>
      <c r="K293" s="71">
        <f t="shared" si="43"/>
        <v>625</v>
      </c>
      <c r="L293" s="72">
        <f t="shared" si="47"/>
        <v>391.56250000000006</v>
      </c>
    </row>
    <row r="294" spans="1:12" x14ac:dyDescent="0.25">
      <c r="A294" s="62">
        <v>8</v>
      </c>
      <c r="B294" s="70">
        <f t="shared" si="48"/>
        <v>2042</v>
      </c>
      <c r="C294" s="64">
        <f t="shared" si="49"/>
        <v>73741.706684495017</v>
      </c>
      <c r="D294" s="65">
        <f t="shared" si="40"/>
        <v>184.35426671123753</v>
      </c>
      <c r="E294" s="66">
        <f t="shared" si="41"/>
        <v>869.65581761238866</v>
      </c>
      <c r="F294" s="67">
        <f t="shared" si="42"/>
        <v>72872.050866882622</v>
      </c>
      <c r="G294" s="65">
        <f t="shared" si="44"/>
        <v>115.49794809459033</v>
      </c>
      <c r="H294" s="66">
        <f t="shared" si="45"/>
        <v>869.65581761238866</v>
      </c>
      <c r="I294" s="67">
        <f t="shared" si="46"/>
        <v>985.15376570697902</v>
      </c>
      <c r="K294" s="71">
        <f t="shared" si="43"/>
        <v>625</v>
      </c>
      <c r="L294" s="72">
        <f t="shared" si="47"/>
        <v>391.56250000000006</v>
      </c>
    </row>
    <row r="295" spans="1:12" x14ac:dyDescent="0.25">
      <c r="A295" s="62">
        <v>9</v>
      </c>
      <c r="B295" s="70">
        <f t="shared" si="48"/>
        <v>2042</v>
      </c>
      <c r="C295" s="64">
        <f t="shared" si="49"/>
        <v>72872.050866882622</v>
      </c>
      <c r="D295" s="65">
        <f t="shared" si="40"/>
        <v>182.18012716720656</v>
      </c>
      <c r="E295" s="66">
        <f t="shared" si="41"/>
        <v>871.8299571564196</v>
      </c>
      <c r="F295" s="67">
        <f t="shared" si="42"/>
        <v>72000.220909726209</v>
      </c>
      <c r="G295" s="65">
        <f t="shared" si="44"/>
        <v>114.13584967025493</v>
      </c>
      <c r="H295" s="66">
        <f t="shared" si="45"/>
        <v>871.8299571564196</v>
      </c>
      <c r="I295" s="67">
        <f t="shared" si="46"/>
        <v>985.96580682667457</v>
      </c>
      <c r="K295" s="71">
        <f t="shared" si="43"/>
        <v>625</v>
      </c>
      <c r="L295" s="72">
        <f t="shared" si="47"/>
        <v>391.56250000000006</v>
      </c>
    </row>
    <row r="296" spans="1:12" x14ac:dyDescent="0.25">
      <c r="A296" s="62">
        <v>10</v>
      </c>
      <c r="B296" s="70">
        <f t="shared" si="48"/>
        <v>2042</v>
      </c>
      <c r="C296" s="64">
        <f t="shared" si="49"/>
        <v>72000.220909726209</v>
      </c>
      <c r="D296" s="65">
        <f t="shared" si="40"/>
        <v>180.00055227431551</v>
      </c>
      <c r="E296" s="66">
        <f t="shared" si="41"/>
        <v>874.00953204931068</v>
      </c>
      <c r="F296" s="67">
        <f t="shared" si="42"/>
        <v>71126.211377676897</v>
      </c>
      <c r="G296" s="65">
        <f t="shared" si="44"/>
        <v>112.77034599985868</v>
      </c>
      <c r="H296" s="66">
        <f t="shared" si="45"/>
        <v>874.00953204931068</v>
      </c>
      <c r="I296" s="67">
        <f t="shared" si="46"/>
        <v>986.77987804916938</v>
      </c>
      <c r="K296" s="71">
        <f t="shared" si="43"/>
        <v>625</v>
      </c>
      <c r="L296" s="72">
        <f t="shared" si="47"/>
        <v>391.56250000000006</v>
      </c>
    </row>
    <row r="297" spans="1:12" x14ac:dyDescent="0.25">
      <c r="A297" s="62">
        <v>11</v>
      </c>
      <c r="B297" s="70">
        <f t="shared" si="48"/>
        <v>2042</v>
      </c>
      <c r="C297" s="64">
        <f t="shared" si="49"/>
        <v>71126.211377676897</v>
      </c>
      <c r="D297" s="65">
        <f t="shared" si="40"/>
        <v>177.81552844419221</v>
      </c>
      <c r="E297" s="66">
        <f t="shared" si="41"/>
        <v>876.19455587943401</v>
      </c>
      <c r="F297" s="67">
        <f t="shared" si="42"/>
        <v>70250.016821797457</v>
      </c>
      <c r="G297" s="65">
        <f t="shared" si="44"/>
        <v>111.40142857028643</v>
      </c>
      <c r="H297" s="66">
        <f t="shared" si="45"/>
        <v>876.19455587943401</v>
      </c>
      <c r="I297" s="67">
        <f t="shared" si="46"/>
        <v>987.59598444972039</v>
      </c>
      <c r="K297" s="71">
        <f t="shared" si="43"/>
        <v>625</v>
      </c>
      <c r="L297" s="72">
        <f t="shared" si="47"/>
        <v>391.56250000000006</v>
      </c>
    </row>
    <row r="298" spans="1:12" x14ac:dyDescent="0.25">
      <c r="A298" s="62">
        <v>12</v>
      </c>
      <c r="B298" s="70">
        <f t="shared" si="48"/>
        <v>2042</v>
      </c>
      <c r="C298" s="64">
        <f t="shared" si="49"/>
        <v>70250.016821797457</v>
      </c>
      <c r="D298" s="65">
        <f t="shared" si="40"/>
        <v>175.62504205449363</v>
      </c>
      <c r="E298" s="66">
        <f t="shared" si="41"/>
        <v>878.38504226913255</v>
      </c>
      <c r="F298" s="67">
        <f t="shared" si="42"/>
        <v>69371.631779528325</v>
      </c>
      <c r="G298" s="65">
        <f t="shared" si="44"/>
        <v>110.02908884714027</v>
      </c>
      <c r="H298" s="66">
        <f t="shared" si="45"/>
        <v>878.38504226913255</v>
      </c>
      <c r="I298" s="67">
        <f t="shared" si="46"/>
        <v>988.41413111627287</v>
      </c>
      <c r="K298" s="71">
        <f t="shared" si="43"/>
        <v>625</v>
      </c>
      <c r="L298" s="72">
        <f t="shared" si="47"/>
        <v>391.56250000000006</v>
      </c>
    </row>
    <row r="299" spans="1:12" x14ac:dyDescent="0.25">
      <c r="A299" s="62">
        <v>1</v>
      </c>
      <c r="B299" s="70">
        <f t="shared" si="48"/>
        <v>2043</v>
      </c>
      <c r="C299" s="64">
        <f t="shared" si="49"/>
        <v>69371.631779528325</v>
      </c>
      <c r="D299" s="65">
        <f t="shared" si="40"/>
        <v>173.42907944882083</v>
      </c>
      <c r="E299" s="66">
        <f t="shared" si="41"/>
        <v>880.58100487480533</v>
      </c>
      <c r="F299" s="67">
        <f t="shared" si="42"/>
        <v>68491.050774653515</v>
      </c>
      <c r="G299" s="65">
        <f t="shared" si="44"/>
        <v>108.65331827468626</v>
      </c>
      <c r="H299" s="66">
        <f t="shared" si="45"/>
        <v>880.58100487480533</v>
      </c>
      <c r="I299" s="67">
        <f t="shared" si="46"/>
        <v>989.23432314949162</v>
      </c>
      <c r="K299" s="71">
        <f t="shared" si="43"/>
        <v>625</v>
      </c>
      <c r="L299" s="72">
        <f t="shared" si="47"/>
        <v>391.56250000000006</v>
      </c>
    </row>
    <row r="300" spans="1:12" x14ac:dyDescent="0.25">
      <c r="A300" s="62">
        <v>2</v>
      </c>
      <c r="B300" s="70">
        <f t="shared" si="48"/>
        <v>2043</v>
      </c>
      <c r="C300" s="64">
        <f t="shared" si="49"/>
        <v>68491.050774653515</v>
      </c>
      <c r="D300" s="65">
        <f t="shared" si="40"/>
        <v>171.22762693663378</v>
      </c>
      <c r="E300" s="66">
        <f t="shared" si="41"/>
        <v>882.78245738699241</v>
      </c>
      <c r="F300" s="67">
        <f t="shared" si="42"/>
        <v>67608.268317266527</v>
      </c>
      <c r="G300" s="65">
        <f t="shared" si="44"/>
        <v>107.27410827580107</v>
      </c>
      <c r="H300" s="66">
        <f t="shared" si="45"/>
        <v>882.78245738699241</v>
      </c>
      <c r="I300" s="67">
        <f t="shared" si="46"/>
        <v>990.05656566279345</v>
      </c>
      <c r="K300" s="71">
        <f t="shared" si="43"/>
        <v>625</v>
      </c>
      <c r="L300" s="72">
        <f t="shared" si="47"/>
        <v>391.56250000000006</v>
      </c>
    </row>
    <row r="301" spans="1:12" x14ac:dyDescent="0.25">
      <c r="A301" s="62">
        <v>3</v>
      </c>
      <c r="B301" s="70">
        <f t="shared" si="48"/>
        <v>2043</v>
      </c>
      <c r="C301" s="64">
        <f t="shared" si="49"/>
        <v>67608.268317266527</v>
      </c>
      <c r="D301" s="65">
        <f t="shared" si="40"/>
        <v>169.02067079316632</v>
      </c>
      <c r="E301" s="66">
        <f t="shared" si="41"/>
        <v>884.98941353045984</v>
      </c>
      <c r="F301" s="67">
        <f t="shared" si="42"/>
        <v>66723.278903736064</v>
      </c>
      <c r="G301" s="65">
        <f t="shared" si="44"/>
        <v>105.89145025191871</v>
      </c>
      <c r="H301" s="66">
        <f t="shared" si="45"/>
        <v>884.98941353045984</v>
      </c>
      <c r="I301" s="67">
        <f t="shared" si="46"/>
        <v>990.88086378237858</v>
      </c>
      <c r="K301" s="71">
        <f t="shared" si="43"/>
        <v>625</v>
      </c>
      <c r="L301" s="72">
        <f t="shared" si="47"/>
        <v>391.56250000000006</v>
      </c>
    </row>
    <row r="302" spans="1:12" x14ac:dyDescent="0.25">
      <c r="A302" s="62">
        <v>4</v>
      </c>
      <c r="B302" s="70">
        <f t="shared" si="48"/>
        <v>2043</v>
      </c>
      <c r="C302" s="64">
        <f t="shared" si="49"/>
        <v>66723.278903736064</v>
      </c>
      <c r="D302" s="65">
        <f t="shared" si="40"/>
        <v>166.80819725934015</v>
      </c>
      <c r="E302" s="66">
        <f t="shared" si="41"/>
        <v>887.20188706428598</v>
      </c>
      <c r="F302" s="67">
        <f t="shared" si="42"/>
        <v>65836.07701667177</v>
      </c>
      <c r="G302" s="65">
        <f t="shared" si="44"/>
        <v>104.50533558297661</v>
      </c>
      <c r="H302" s="66">
        <f t="shared" si="45"/>
        <v>887.20188706428598</v>
      </c>
      <c r="I302" s="67">
        <f t="shared" si="46"/>
        <v>991.7072226472626</v>
      </c>
      <c r="K302" s="71">
        <f t="shared" si="43"/>
        <v>625</v>
      </c>
      <c r="L302" s="72">
        <f t="shared" si="47"/>
        <v>391.56250000000006</v>
      </c>
    </row>
    <row r="303" spans="1:12" x14ac:dyDescent="0.25">
      <c r="A303" s="62">
        <v>5</v>
      </c>
      <c r="B303" s="70">
        <f t="shared" si="48"/>
        <v>2043</v>
      </c>
      <c r="C303" s="64">
        <f t="shared" si="49"/>
        <v>65836.07701667177</v>
      </c>
      <c r="D303" s="65">
        <f t="shared" si="40"/>
        <v>164.59019254167941</v>
      </c>
      <c r="E303" s="66">
        <f t="shared" si="41"/>
        <v>889.41989178194672</v>
      </c>
      <c r="F303" s="67">
        <f t="shared" si="42"/>
        <v>64946.657124889825</v>
      </c>
      <c r="G303" s="65">
        <f t="shared" si="44"/>
        <v>103.11575562736216</v>
      </c>
      <c r="H303" s="66">
        <f t="shared" si="45"/>
        <v>889.41989178194672</v>
      </c>
      <c r="I303" s="67">
        <f t="shared" si="46"/>
        <v>992.53564740930892</v>
      </c>
      <c r="K303" s="71">
        <f t="shared" si="43"/>
        <v>625</v>
      </c>
      <c r="L303" s="72">
        <f t="shared" si="47"/>
        <v>391.56250000000006</v>
      </c>
    </row>
    <row r="304" spans="1:12" x14ac:dyDescent="0.25">
      <c r="A304" s="62">
        <v>6</v>
      </c>
      <c r="B304" s="70">
        <f t="shared" si="48"/>
        <v>2043</v>
      </c>
      <c r="C304" s="64">
        <f t="shared" si="49"/>
        <v>64946.657124889825</v>
      </c>
      <c r="D304" s="65">
        <f t="shared" si="40"/>
        <v>162.36664281222457</v>
      </c>
      <c r="E304" s="66">
        <f t="shared" si="41"/>
        <v>891.64344151140165</v>
      </c>
      <c r="F304" s="67">
        <f t="shared" si="42"/>
        <v>64055.013683378427</v>
      </c>
      <c r="G304" s="65">
        <f t="shared" si="44"/>
        <v>101.7227017218587</v>
      </c>
      <c r="H304" s="66">
        <f t="shared" si="45"/>
        <v>891.64344151140165</v>
      </c>
      <c r="I304" s="67">
        <f t="shared" si="46"/>
        <v>993.36614323326035</v>
      </c>
      <c r="K304" s="71">
        <f t="shared" si="43"/>
        <v>625</v>
      </c>
      <c r="L304" s="72">
        <f t="shared" si="47"/>
        <v>391.56250000000006</v>
      </c>
    </row>
    <row r="305" spans="1:12" x14ac:dyDescent="0.25">
      <c r="A305" s="62">
        <v>7</v>
      </c>
      <c r="B305" s="70">
        <f t="shared" si="48"/>
        <v>2043</v>
      </c>
      <c r="C305" s="64">
        <f t="shared" si="49"/>
        <v>64055.013683378427</v>
      </c>
      <c r="D305" s="65">
        <f t="shared" si="40"/>
        <v>160.13753420844606</v>
      </c>
      <c r="E305" s="66">
        <f t="shared" si="41"/>
        <v>893.87255011518016</v>
      </c>
      <c r="F305" s="67">
        <f t="shared" si="42"/>
        <v>63161.141133263249</v>
      </c>
      <c r="G305" s="65">
        <f t="shared" si="44"/>
        <v>100.32616518159146</v>
      </c>
      <c r="H305" s="66">
        <f t="shared" si="45"/>
        <v>893.87255011518016</v>
      </c>
      <c r="I305" s="67">
        <f t="shared" si="46"/>
        <v>994.19871529677164</v>
      </c>
      <c r="K305" s="71">
        <f t="shared" si="43"/>
        <v>625</v>
      </c>
      <c r="L305" s="72">
        <f t="shared" si="47"/>
        <v>391.56250000000006</v>
      </c>
    </row>
    <row r="306" spans="1:12" x14ac:dyDescent="0.25">
      <c r="A306" s="62">
        <v>8</v>
      </c>
      <c r="B306" s="70">
        <f t="shared" si="48"/>
        <v>2043</v>
      </c>
      <c r="C306" s="64">
        <f t="shared" si="49"/>
        <v>63161.141133263249</v>
      </c>
      <c r="D306" s="65">
        <f t="shared" si="40"/>
        <v>157.90285283315811</v>
      </c>
      <c r="E306" s="66">
        <f t="shared" si="41"/>
        <v>896.10723149046805</v>
      </c>
      <c r="F306" s="67">
        <f t="shared" si="42"/>
        <v>62265.033901772782</v>
      </c>
      <c r="G306" s="65">
        <f t="shared" si="44"/>
        <v>98.926137299973561</v>
      </c>
      <c r="H306" s="66">
        <f t="shared" si="45"/>
        <v>896.10723149046805</v>
      </c>
      <c r="I306" s="67">
        <f t="shared" si="46"/>
        <v>995.03336879044161</v>
      </c>
      <c r="K306" s="71">
        <f t="shared" si="43"/>
        <v>625</v>
      </c>
      <c r="L306" s="72">
        <f t="shared" si="47"/>
        <v>391.56250000000006</v>
      </c>
    </row>
    <row r="307" spans="1:12" x14ac:dyDescent="0.25">
      <c r="A307" s="62">
        <v>9</v>
      </c>
      <c r="B307" s="70">
        <f t="shared" si="48"/>
        <v>2043</v>
      </c>
      <c r="C307" s="64">
        <f t="shared" si="49"/>
        <v>62265.033901772782</v>
      </c>
      <c r="D307" s="65">
        <f t="shared" si="40"/>
        <v>155.66258475443195</v>
      </c>
      <c r="E307" s="66">
        <f t="shared" si="41"/>
        <v>898.34749956919427</v>
      </c>
      <c r="F307" s="67">
        <f t="shared" si="42"/>
        <v>61366.686402203588</v>
      </c>
      <c r="G307" s="65">
        <f t="shared" si="44"/>
        <v>97.522609348651628</v>
      </c>
      <c r="H307" s="66">
        <f t="shared" si="45"/>
        <v>898.34749956919427</v>
      </c>
      <c r="I307" s="67">
        <f t="shared" si="46"/>
        <v>995.87010891784587</v>
      </c>
      <c r="K307" s="71">
        <f t="shared" si="43"/>
        <v>625</v>
      </c>
      <c r="L307" s="72">
        <f t="shared" si="47"/>
        <v>391.56250000000006</v>
      </c>
    </row>
    <row r="308" spans="1:12" x14ac:dyDescent="0.25">
      <c r="A308" s="62">
        <v>10</v>
      </c>
      <c r="B308" s="70">
        <f t="shared" si="48"/>
        <v>2043</v>
      </c>
      <c r="C308" s="64">
        <f t="shared" si="49"/>
        <v>61366.686402203588</v>
      </c>
      <c r="D308" s="65">
        <f t="shared" si="40"/>
        <v>153.41671600550896</v>
      </c>
      <c r="E308" s="66">
        <f t="shared" si="41"/>
        <v>900.5933683181172</v>
      </c>
      <c r="F308" s="67">
        <f t="shared" si="42"/>
        <v>60466.093033885474</v>
      </c>
      <c r="G308" s="65">
        <f t="shared" si="44"/>
        <v>96.115572577451374</v>
      </c>
      <c r="H308" s="66">
        <f t="shared" si="45"/>
        <v>900.5933683181172</v>
      </c>
      <c r="I308" s="67">
        <f t="shared" si="46"/>
        <v>996.70894089556862</v>
      </c>
      <c r="K308" s="71">
        <f t="shared" si="43"/>
        <v>625</v>
      </c>
      <c r="L308" s="72">
        <f t="shared" si="47"/>
        <v>391.56250000000006</v>
      </c>
    </row>
    <row r="309" spans="1:12" x14ac:dyDescent="0.25">
      <c r="A309" s="62">
        <v>11</v>
      </c>
      <c r="B309" s="70">
        <f t="shared" si="48"/>
        <v>2043</v>
      </c>
      <c r="C309" s="64">
        <f t="shared" si="49"/>
        <v>60466.093033885474</v>
      </c>
      <c r="D309" s="65">
        <f t="shared" si="40"/>
        <v>151.16523258471366</v>
      </c>
      <c r="E309" s="66">
        <f t="shared" si="41"/>
        <v>902.84485173891255</v>
      </c>
      <c r="F309" s="67">
        <f t="shared" si="42"/>
        <v>59563.248182146563</v>
      </c>
      <c r="G309" s="65">
        <f t="shared" si="44"/>
        <v>94.705018214323118</v>
      </c>
      <c r="H309" s="66">
        <f t="shared" si="45"/>
        <v>902.84485173891255</v>
      </c>
      <c r="I309" s="67">
        <f t="shared" si="46"/>
        <v>997.54986995323566</v>
      </c>
      <c r="K309" s="71">
        <f t="shared" si="43"/>
        <v>625</v>
      </c>
      <c r="L309" s="72">
        <f t="shared" si="47"/>
        <v>391.56250000000006</v>
      </c>
    </row>
    <row r="310" spans="1:12" x14ac:dyDescent="0.25">
      <c r="A310" s="62">
        <v>12</v>
      </c>
      <c r="B310" s="70">
        <f t="shared" si="48"/>
        <v>2043</v>
      </c>
      <c r="C310" s="64">
        <f t="shared" si="49"/>
        <v>59563.248182146563</v>
      </c>
      <c r="D310" s="65">
        <f t="shared" si="40"/>
        <v>148.9081204553664</v>
      </c>
      <c r="E310" s="66">
        <f t="shared" si="41"/>
        <v>905.10196386825976</v>
      </c>
      <c r="F310" s="67">
        <f t="shared" si="42"/>
        <v>58658.1462182783</v>
      </c>
      <c r="G310" s="65">
        <f t="shared" si="44"/>
        <v>93.290937465287058</v>
      </c>
      <c r="H310" s="66">
        <f t="shared" si="45"/>
        <v>905.10196386825976</v>
      </c>
      <c r="I310" s="67">
        <f t="shared" si="46"/>
        <v>998.39290133354677</v>
      </c>
      <c r="K310" s="71">
        <f t="shared" si="43"/>
        <v>625</v>
      </c>
      <c r="L310" s="72">
        <f t="shared" si="47"/>
        <v>391.56250000000006</v>
      </c>
    </row>
    <row r="311" spans="1:12" x14ac:dyDescent="0.25">
      <c r="A311" s="62">
        <v>1</v>
      </c>
      <c r="B311" s="70">
        <f t="shared" si="48"/>
        <v>2044</v>
      </c>
      <c r="C311" s="64">
        <f t="shared" si="49"/>
        <v>58658.1462182783</v>
      </c>
      <c r="D311" s="65">
        <f t="shared" si="40"/>
        <v>146.64536554569574</v>
      </c>
      <c r="E311" s="66">
        <f t="shared" si="41"/>
        <v>907.36471877793042</v>
      </c>
      <c r="F311" s="67">
        <f t="shared" si="42"/>
        <v>57750.781499500372</v>
      </c>
      <c r="G311" s="65">
        <f t="shared" si="44"/>
        <v>91.873321514378389</v>
      </c>
      <c r="H311" s="66">
        <f t="shared" si="45"/>
        <v>907.36471877793042</v>
      </c>
      <c r="I311" s="67">
        <f t="shared" si="46"/>
        <v>999.23804029230882</v>
      </c>
      <c r="K311" s="71">
        <f t="shared" si="43"/>
        <v>625</v>
      </c>
      <c r="L311" s="72">
        <f t="shared" si="47"/>
        <v>391.56250000000006</v>
      </c>
    </row>
    <row r="312" spans="1:12" x14ac:dyDescent="0.25">
      <c r="A312" s="62">
        <v>2</v>
      </c>
      <c r="B312" s="70">
        <f t="shared" si="48"/>
        <v>2044</v>
      </c>
      <c r="C312" s="64">
        <f t="shared" si="49"/>
        <v>57750.781499500372</v>
      </c>
      <c r="D312" s="65">
        <f t="shared" si="40"/>
        <v>144.37695374875094</v>
      </c>
      <c r="E312" s="66">
        <f t="shared" si="41"/>
        <v>909.63313057487528</v>
      </c>
      <c r="F312" s="67">
        <f t="shared" si="42"/>
        <v>56841.148368925496</v>
      </c>
      <c r="G312" s="65">
        <f t="shared" si="44"/>
        <v>90.452161523592466</v>
      </c>
      <c r="H312" s="66">
        <f t="shared" si="45"/>
        <v>909.63313057487528</v>
      </c>
      <c r="I312" s="67">
        <f t="shared" si="46"/>
        <v>1000.0852920984678</v>
      </c>
      <c r="K312" s="71">
        <f t="shared" si="43"/>
        <v>625</v>
      </c>
      <c r="L312" s="72">
        <f t="shared" si="47"/>
        <v>391.56250000000006</v>
      </c>
    </row>
    <row r="313" spans="1:12" x14ac:dyDescent="0.25">
      <c r="A313" s="62">
        <v>3</v>
      </c>
      <c r="B313" s="70">
        <f t="shared" si="48"/>
        <v>2044</v>
      </c>
      <c r="C313" s="64">
        <f t="shared" si="49"/>
        <v>56841.148368925496</v>
      </c>
      <c r="D313" s="65">
        <f t="shared" si="40"/>
        <v>142.10287092231374</v>
      </c>
      <c r="E313" s="66">
        <f t="shared" si="41"/>
        <v>911.90721340131245</v>
      </c>
      <c r="F313" s="67">
        <f t="shared" si="42"/>
        <v>55929.241155524185</v>
      </c>
      <c r="G313" s="65">
        <f t="shared" si="44"/>
        <v>89.027448632829561</v>
      </c>
      <c r="H313" s="66">
        <f t="shared" si="45"/>
        <v>911.90721340131245</v>
      </c>
      <c r="I313" s="67">
        <f t="shared" si="46"/>
        <v>1000.934662034142</v>
      </c>
      <c r="K313" s="71">
        <f t="shared" si="43"/>
        <v>625</v>
      </c>
      <c r="L313" s="72">
        <f t="shared" si="47"/>
        <v>391.56250000000006</v>
      </c>
    </row>
    <row r="314" spans="1:12" x14ac:dyDescent="0.25">
      <c r="A314" s="62">
        <v>4</v>
      </c>
      <c r="B314" s="70">
        <f t="shared" si="48"/>
        <v>2044</v>
      </c>
      <c r="C314" s="64">
        <f t="shared" si="49"/>
        <v>55929.241155524185</v>
      </c>
      <c r="D314" s="65">
        <f t="shared" si="40"/>
        <v>139.82310288881044</v>
      </c>
      <c r="E314" s="66">
        <f t="shared" si="41"/>
        <v>914.18698143481572</v>
      </c>
      <c r="F314" s="67">
        <f t="shared" si="42"/>
        <v>55015.054174089368</v>
      </c>
      <c r="G314" s="65">
        <f t="shared" si="44"/>
        <v>87.599173959839746</v>
      </c>
      <c r="H314" s="66">
        <f t="shared" si="45"/>
        <v>914.18698143481572</v>
      </c>
      <c r="I314" s="67">
        <f t="shared" si="46"/>
        <v>1001.7861553946555</v>
      </c>
      <c r="K314" s="71">
        <f t="shared" si="43"/>
        <v>625</v>
      </c>
      <c r="L314" s="72">
        <f t="shared" si="47"/>
        <v>391.56250000000006</v>
      </c>
    </row>
    <row r="315" spans="1:12" x14ac:dyDescent="0.25">
      <c r="A315" s="62">
        <v>5</v>
      </c>
      <c r="B315" s="70">
        <f t="shared" si="48"/>
        <v>2044</v>
      </c>
      <c r="C315" s="64">
        <f t="shared" si="49"/>
        <v>55015.054174089368</v>
      </c>
      <c r="D315" s="65">
        <f t="shared" si="40"/>
        <v>137.53763543522342</v>
      </c>
      <c r="E315" s="66">
        <f t="shared" si="41"/>
        <v>916.47244888840282</v>
      </c>
      <c r="F315" s="67">
        <f t="shared" si="42"/>
        <v>54098.581725200966</v>
      </c>
      <c r="G315" s="65">
        <f t="shared" si="44"/>
        <v>86.16732860016748</v>
      </c>
      <c r="H315" s="66">
        <f t="shared" si="45"/>
        <v>916.47244888840282</v>
      </c>
      <c r="I315" s="67">
        <f t="shared" si="46"/>
        <v>1002.6397774885703</v>
      </c>
      <c r="K315" s="71">
        <f t="shared" si="43"/>
        <v>625</v>
      </c>
      <c r="L315" s="72">
        <f t="shared" si="47"/>
        <v>391.56250000000006</v>
      </c>
    </row>
    <row r="316" spans="1:12" x14ac:dyDescent="0.25">
      <c r="A316" s="62">
        <v>6</v>
      </c>
      <c r="B316" s="70">
        <f t="shared" si="48"/>
        <v>2044</v>
      </c>
      <c r="C316" s="64">
        <f t="shared" si="49"/>
        <v>54098.581725200966</v>
      </c>
      <c r="D316" s="65">
        <f t="shared" si="40"/>
        <v>135.2464543130024</v>
      </c>
      <c r="E316" s="66">
        <f t="shared" si="41"/>
        <v>918.76363001062373</v>
      </c>
      <c r="F316" s="67">
        <f t="shared" si="42"/>
        <v>53179.818095190341</v>
      </c>
      <c r="G316" s="65">
        <f t="shared" si="44"/>
        <v>84.731903627096017</v>
      </c>
      <c r="H316" s="66">
        <f t="shared" si="45"/>
        <v>918.76363001062373</v>
      </c>
      <c r="I316" s="67">
        <f t="shared" si="46"/>
        <v>1003.4955336377197</v>
      </c>
      <c r="K316" s="71">
        <f t="shared" si="43"/>
        <v>625</v>
      </c>
      <c r="L316" s="72">
        <f t="shared" si="47"/>
        <v>391.56250000000006</v>
      </c>
    </row>
    <row r="317" spans="1:12" x14ac:dyDescent="0.25">
      <c r="A317" s="62">
        <v>7</v>
      </c>
      <c r="B317" s="70">
        <f t="shared" si="48"/>
        <v>2044</v>
      </c>
      <c r="C317" s="64">
        <f t="shared" si="49"/>
        <v>53179.818095190341</v>
      </c>
      <c r="D317" s="65">
        <f t="shared" si="40"/>
        <v>132.94954523797585</v>
      </c>
      <c r="E317" s="66">
        <f t="shared" si="41"/>
        <v>921.06053908565036</v>
      </c>
      <c r="F317" s="67">
        <f t="shared" si="42"/>
        <v>52258.757556104691</v>
      </c>
      <c r="G317" s="65">
        <f t="shared" si="44"/>
        <v>83.292890091591886</v>
      </c>
      <c r="H317" s="66">
        <f t="shared" si="45"/>
        <v>921.06053908565036</v>
      </c>
      <c r="I317" s="67">
        <f t="shared" si="46"/>
        <v>1004.3534291772422</v>
      </c>
      <c r="K317" s="71">
        <f t="shared" si="43"/>
        <v>625</v>
      </c>
      <c r="L317" s="72">
        <f t="shared" si="47"/>
        <v>391.56250000000006</v>
      </c>
    </row>
    <row r="318" spans="1:12" x14ac:dyDescent="0.25">
      <c r="A318" s="62">
        <v>8</v>
      </c>
      <c r="B318" s="70">
        <f t="shared" si="48"/>
        <v>2044</v>
      </c>
      <c r="C318" s="64">
        <f t="shared" si="49"/>
        <v>52258.757556104691</v>
      </c>
      <c r="D318" s="65">
        <f t="shared" si="40"/>
        <v>130.64689389026174</v>
      </c>
      <c r="E318" s="66">
        <f t="shared" si="41"/>
        <v>923.36319043336448</v>
      </c>
      <c r="F318" s="67">
        <f t="shared" si="42"/>
        <v>51335.394365671324</v>
      </c>
      <c r="G318" s="65">
        <f t="shared" si="44"/>
        <v>81.850279022248984</v>
      </c>
      <c r="H318" s="66">
        <f t="shared" si="45"/>
        <v>923.36319043336448</v>
      </c>
      <c r="I318" s="67">
        <f t="shared" si="46"/>
        <v>1005.2134694556134</v>
      </c>
      <c r="K318" s="71">
        <f t="shared" si="43"/>
        <v>625</v>
      </c>
      <c r="L318" s="72">
        <f t="shared" si="47"/>
        <v>391.56250000000006</v>
      </c>
    </row>
    <row r="319" spans="1:12" x14ac:dyDescent="0.25">
      <c r="A319" s="62">
        <v>9</v>
      </c>
      <c r="B319" s="70">
        <f t="shared" si="48"/>
        <v>2044</v>
      </c>
      <c r="C319" s="64">
        <f t="shared" si="49"/>
        <v>51335.394365671324</v>
      </c>
      <c r="D319" s="65">
        <f t="shared" si="40"/>
        <v>128.33848591417831</v>
      </c>
      <c r="E319" s="66">
        <f t="shared" si="41"/>
        <v>925.67159840944782</v>
      </c>
      <c r="F319" s="67">
        <f t="shared" si="42"/>
        <v>50409.722767261876</v>
      </c>
      <c r="G319" s="65">
        <f t="shared" si="44"/>
        <v>80.404061425232712</v>
      </c>
      <c r="H319" s="66">
        <f t="shared" si="45"/>
        <v>925.67159840944782</v>
      </c>
      <c r="I319" s="67">
        <f t="shared" si="46"/>
        <v>1006.0756598346806</v>
      </c>
      <c r="K319" s="71">
        <f t="shared" si="43"/>
        <v>625</v>
      </c>
      <c r="L319" s="72">
        <f t="shared" si="47"/>
        <v>391.56250000000006</v>
      </c>
    </row>
    <row r="320" spans="1:12" x14ac:dyDescent="0.25">
      <c r="A320" s="62">
        <v>10</v>
      </c>
      <c r="B320" s="70">
        <f t="shared" si="48"/>
        <v>2044</v>
      </c>
      <c r="C320" s="64">
        <f t="shared" si="49"/>
        <v>50409.722767261876</v>
      </c>
      <c r="D320" s="65">
        <f t="shared" si="40"/>
        <v>126.02430691815469</v>
      </c>
      <c r="E320" s="66">
        <f t="shared" si="41"/>
        <v>927.98577740547148</v>
      </c>
      <c r="F320" s="67">
        <f t="shared" si="42"/>
        <v>49481.736989856407</v>
      </c>
      <c r="G320" s="65">
        <f t="shared" si="44"/>
        <v>78.954228284223916</v>
      </c>
      <c r="H320" s="66">
        <f t="shared" si="45"/>
        <v>927.98577740547148</v>
      </c>
      <c r="I320" s="67">
        <f t="shared" si="46"/>
        <v>1006.9400056896955</v>
      </c>
      <c r="K320" s="71">
        <f t="shared" si="43"/>
        <v>625</v>
      </c>
      <c r="L320" s="72">
        <f t="shared" si="47"/>
        <v>391.56250000000006</v>
      </c>
    </row>
    <row r="321" spans="1:12" x14ac:dyDescent="0.25">
      <c r="A321" s="62">
        <v>11</v>
      </c>
      <c r="B321" s="70">
        <f t="shared" si="48"/>
        <v>2044</v>
      </c>
      <c r="C321" s="64">
        <f t="shared" si="49"/>
        <v>49481.736989856407</v>
      </c>
      <c r="D321" s="65">
        <f t="shared" si="40"/>
        <v>123.70434247464101</v>
      </c>
      <c r="E321" s="66">
        <f t="shared" si="41"/>
        <v>930.30574184898524</v>
      </c>
      <c r="F321" s="67">
        <f t="shared" si="42"/>
        <v>48551.431248007422</v>
      </c>
      <c r="G321" s="65">
        <f t="shared" si="44"/>
        <v>77.500770560362596</v>
      </c>
      <c r="H321" s="66">
        <f t="shared" si="45"/>
        <v>930.30574184898524</v>
      </c>
      <c r="I321" s="67">
        <f t="shared" si="46"/>
        <v>1007.8065124093479</v>
      </c>
      <c r="K321" s="71">
        <f t="shared" si="43"/>
        <v>625</v>
      </c>
      <c r="L321" s="72">
        <f t="shared" si="47"/>
        <v>391.56250000000006</v>
      </c>
    </row>
    <row r="322" spans="1:12" x14ac:dyDescent="0.25">
      <c r="A322" s="62">
        <v>12</v>
      </c>
      <c r="B322" s="70">
        <f t="shared" si="48"/>
        <v>2044</v>
      </c>
      <c r="C322" s="64">
        <f t="shared" si="49"/>
        <v>48551.431248007422</v>
      </c>
      <c r="D322" s="65">
        <f t="shared" si="40"/>
        <v>121.37857812001856</v>
      </c>
      <c r="E322" s="66">
        <f t="shared" si="41"/>
        <v>932.63150620360761</v>
      </c>
      <c r="F322" s="67">
        <f t="shared" si="42"/>
        <v>47618.799741803814</v>
      </c>
      <c r="G322" s="65">
        <f t="shared" si="44"/>
        <v>76.043679192191632</v>
      </c>
      <c r="H322" s="66">
        <f t="shared" si="45"/>
        <v>932.63150620360761</v>
      </c>
      <c r="I322" s="67">
        <f t="shared" si="46"/>
        <v>1008.6751853957992</v>
      </c>
      <c r="K322" s="71">
        <f t="shared" si="43"/>
        <v>625</v>
      </c>
      <c r="L322" s="72">
        <f t="shared" si="47"/>
        <v>391.56250000000006</v>
      </c>
    </row>
    <row r="323" spans="1:12" x14ac:dyDescent="0.25">
      <c r="A323" s="62">
        <v>1</v>
      </c>
      <c r="B323" s="70">
        <f t="shared" si="48"/>
        <v>2045</v>
      </c>
      <c r="C323" s="64">
        <f t="shared" si="49"/>
        <v>47618.799741803814</v>
      </c>
      <c r="D323" s="65">
        <f t="shared" si="40"/>
        <v>119.04699935450952</v>
      </c>
      <c r="E323" s="66">
        <f t="shared" si="41"/>
        <v>934.96308496911661</v>
      </c>
      <c r="F323" s="67">
        <f t="shared" si="42"/>
        <v>46683.836656834697</v>
      </c>
      <c r="G323" s="65">
        <f t="shared" si="44"/>
        <v>74.582945095600223</v>
      </c>
      <c r="H323" s="66">
        <f t="shared" si="45"/>
        <v>934.96308496911661</v>
      </c>
      <c r="I323" s="67">
        <f t="shared" si="46"/>
        <v>1009.5460300647169</v>
      </c>
      <c r="K323" s="71">
        <f t="shared" si="43"/>
        <v>625</v>
      </c>
      <c r="L323" s="72">
        <f t="shared" si="47"/>
        <v>391.56250000000006</v>
      </c>
    </row>
    <row r="324" spans="1:12" x14ac:dyDescent="0.25">
      <c r="A324" s="62">
        <v>2</v>
      </c>
      <c r="B324" s="70">
        <f t="shared" si="48"/>
        <v>2045</v>
      </c>
      <c r="C324" s="64">
        <f t="shared" si="49"/>
        <v>46683.836656834697</v>
      </c>
      <c r="D324" s="65">
        <f t="shared" si="40"/>
        <v>116.70959164208675</v>
      </c>
      <c r="E324" s="66">
        <f t="shared" si="41"/>
        <v>937.30049268153948</v>
      </c>
      <c r="F324" s="67">
        <f t="shared" si="42"/>
        <v>45746.536164153156</v>
      </c>
      <c r="G324" s="65">
        <f t="shared" si="44"/>
        <v>73.118559163767358</v>
      </c>
      <c r="H324" s="66">
        <f t="shared" si="45"/>
        <v>937.30049268153948</v>
      </c>
      <c r="I324" s="67">
        <f t="shared" si="46"/>
        <v>1010.4190518453069</v>
      </c>
      <c r="K324" s="71">
        <f t="shared" si="43"/>
        <v>625</v>
      </c>
      <c r="L324" s="72">
        <f t="shared" si="47"/>
        <v>391.56250000000006</v>
      </c>
    </row>
    <row r="325" spans="1:12" x14ac:dyDescent="0.25">
      <c r="A325" s="62">
        <v>3</v>
      </c>
      <c r="B325" s="70">
        <f t="shared" si="48"/>
        <v>2045</v>
      </c>
      <c r="C325" s="64">
        <f t="shared" si="49"/>
        <v>45746.536164153156</v>
      </c>
      <c r="D325" s="65">
        <f t="shared" si="40"/>
        <v>114.36634041038288</v>
      </c>
      <c r="E325" s="66">
        <f t="shared" si="41"/>
        <v>939.64374391324327</v>
      </c>
      <c r="F325" s="67">
        <f t="shared" si="42"/>
        <v>44806.892420239914</v>
      </c>
      <c r="G325" s="65">
        <f t="shared" si="44"/>
        <v>71.650512267104872</v>
      </c>
      <c r="H325" s="66">
        <f t="shared" si="45"/>
        <v>939.64374391324327</v>
      </c>
      <c r="I325" s="67">
        <f t="shared" si="46"/>
        <v>1011.2942561803482</v>
      </c>
      <c r="K325" s="71">
        <f t="shared" si="43"/>
        <v>625</v>
      </c>
      <c r="L325" s="72">
        <f t="shared" si="47"/>
        <v>391.56250000000006</v>
      </c>
    </row>
    <row r="326" spans="1:12" x14ac:dyDescent="0.25">
      <c r="A326" s="62">
        <v>4</v>
      </c>
      <c r="B326" s="70">
        <f t="shared" si="48"/>
        <v>2045</v>
      </c>
      <c r="C326" s="64">
        <f t="shared" si="49"/>
        <v>44806.892420239914</v>
      </c>
      <c r="D326" s="65">
        <f t="shared" si="40"/>
        <v>112.01723105059978</v>
      </c>
      <c r="E326" s="66">
        <f t="shared" si="41"/>
        <v>941.99285327302641</v>
      </c>
      <c r="F326" s="67">
        <f t="shared" si="42"/>
        <v>43864.899566966888</v>
      </c>
      <c r="G326" s="65">
        <f t="shared" si="44"/>
        <v>70.178795253200761</v>
      </c>
      <c r="H326" s="66">
        <f t="shared" si="45"/>
        <v>941.99285327302641</v>
      </c>
      <c r="I326" s="67">
        <f t="shared" si="46"/>
        <v>1012.1716485262272</v>
      </c>
      <c r="K326" s="71">
        <f t="shared" si="43"/>
        <v>625</v>
      </c>
      <c r="L326" s="72">
        <f t="shared" si="47"/>
        <v>391.56250000000006</v>
      </c>
    </row>
    <row r="327" spans="1:12" x14ac:dyDescent="0.25">
      <c r="A327" s="62">
        <v>5</v>
      </c>
      <c r="B327" s="70">
        <f t="shared" si="48"/>
        <v>2045</v>
      </c>
      <c r="C327" s="64">
        <f t="shared" si="49"/>
        <v>43864.899566966888</v>
      </c>
      <c r="D327" s="65">
        <f t="shared" si="40"/>
        <v>109.66224891741722</v>
      </c>
      <c r="E327" s="66">
        <f t="shared" si="41"/>
        <v>944.34783540620901</v>
      </c>
      <c r="F327" s="67">
        <f t="shared" si="42"/>
        <v>42920.551731560678</v>
      </c>
      <c r="G327" s="65">
        <f t="shared" si="44"/>
        <v>68.703398946761894</v>
      </c>
      <c r="H327" s="66">
        <f t="shared" si="45"/>
        <v>944.34783540620901</v>
      </c>
      <c r="I327" s="67">
        <f t="shared" si="46"/>
        <v>1013.0512343529709</v>
      </c>
      <c r="K327" s="71">
        <f t="shared" si="43"/>
        <v>625</v>
      </c>
      <c r="L327" s="72">
        <f t="shared" si="47"/>
        <v>391.56250000000006</v>
      </c>
    </row>
    <row r="328" spans="1:12" x14ac:dyDescent="0.25">
      <c r="A328" s="62">
        <v>6</v>
      </c>
      <c r="B328" s="70">
        <f t="shared" si="48"/>
        <v>2045</v>
      </c>
      <c r="C328" s="64">
        <f t="shared" si="49"/>
        <v>42920.551731560678</v>
      </c>
      <c r="D328" s="65">
        <f t="shared" si="40"/>
        <v>107.30137932890169</v>
      </c>
      <c r="E328" s="66">
        <f t="shared" si="41"/>
        <v>946.70870499472449</v>
      </c>
      <c r="F328" s="67">
        <f t="shared" si="42"/>
        <v>41973.843026565955</v>
      </c>
      <c r="G328" s="65">
        <f t="shared" si="44"/>
        <v>67.224314149556918</v>
      </c>
      <c r="H328" s="66">
        <f t="shared" si="45"/>
        <v>946.70870499472449</v>
      </c>
      <c r="I328" s="67">
        <f t="shared" si="46"/>
        <v>1013.9330191442814</v>
      </c>
      <c r="K328" s="71">
        <f t="shared" si="43"/>
        <v>625</v>
      </c>
      <c r="L328" s="72">
        <f t="shared" si="47"/>
        <v>391.56250000000006</v>
      </c>
    </row>
    <row r="329" spans="1:12" x14ac:dyDescent="0.25">
      <c r="A329" s="62">
        <v>7</v>
      </c>
      <c r="B329" s="70">
        <f t="shared" si="48"/>
        <v>2045</v>
      </c>
      <c r="C329" s="64">
        <f t="shared" si="49"/>
        <v>41973.843026565955</v>
      </c>
      <c r="D329" s="65">
        <f t="shared" si="40"/>
        <v>104.9346075664149</v>
      </c>
      <c r="E329" s="66">
        <f t="shared" si="41"/>
        <v>949.07547675721128</v>
      </c>
      <c r="F329" s="67">
        <f t="shared" si="42"/>
        <v>41024.767549808741</v>
      </c>
      <c r="G329" s="65">
        <f t="shared" si="44"/>
        <v>65.741531640358943</v>
      </c>
      <c r="H329" s="66">
        <f t="shared" si="45"/>
        <v>949.07547675721128</v>
      </c>
      <c r="I329" s="67">
        <f t="shared" si="46"/>
        <v>1014.8170083975702</v>
      </c>
      <c r="K329" s="71">
        <f t="shared" si="43"/>
        <v>625</v>
      </c>
      <c r="L329" s="72">
        <f t="shared" si="47"/>
        <v>391.56250000000006</v>
      </c>
    </row>
    <row r="330" spans="1:12" x14ac:dyDescent="0.25">
      <c r="A330" s="62">
        <v>8</v>
      </c>
      <c r="B330" s="70">
        <f t="shared" si="48"/>
        <v>2045</v>
      </c>
      <c r="C330" s="64">
        <f t="shared" si="49"/>
        <v>41024.767549808741</v>
      </c>
      <c r="D330" s="65">
        <f t="shared" si="40"/>
        <v>102.56191887452185</v>
      </c>
      <c r="E330" s="66">
        <f t="shared" si="41"/>
        <v>951.44816544910429</v>
      </c>
      <c r="F330" s="67">
        <f t="shared" si="42"/>
        <v>40073.319384359638</v>
      </c>
      <c r="G330" s="65">
        <f t="shared" si="44"/>
        <v>64.255042174887947</v>
      </c>
      <c r="H330" s="66">
        <f t="shared" si="45"/>
        <v>951.44816544910429</v>
      </c>
      <c r="I330" s="67">
        <f t="shared" si="46"/>
        <v>1015.7032076239923</v>
      </c>
      <c r="K330" s="71">
        <f t="shared" si="43"/>
        <v>625</v>
      </c>
      <c r="L330" s="72">
        <f t="shared" si="47"/>
        <v>391.56250000000006</v>
      </c>
    </row>
    <row r="331" spans="1:12" x14ac:dyDescent="0.25">
      <c r="A331" s="62">
        <v>9</v>
      </c>
      <c r="B331" s="70">
        <f t="shared" si="48"/>
        <v>2045</v>
      </c>
      <c r="C331" s="64">
        <f t="shared" si="49"/>
        <v>40073.319384359638</v>
      </c>
      <c r="D331" s="65">
        <f t="shared" ref="D331:D370" si="50">C$6*C331/12</f>
        <v>100.1832984608991</v>
      </c>
      <c r="E331" s="66">
        <f t="shared" ref="E331:E370" si="51">$D$9-D331</f>
        <v>953.82678586272709</v>
      </c>
      <c r="F331" s="67">
        <f t="shared" ref="F331:F370" si="52">C331-E331</f>
        <v>39119.492598496909</v>
      </c>
      <c r="G331" s="65">
        <f t="shared" si="44"/>
        <v>62.764836485753293</v>
      </c>
      <c r="H331" s="66">
        <f t="shared" si="45"/>
        <v>953.82678586272709</v>
      </c>
      <c r="I331" s="67">
        <f t="shared" si="46"/>
        <v>1016.5916223484804</v>
      </c>
      <c r="K331" s="71">
        <f t="shared" ref="K331:K370" si="53">C$6*C$2/12</f>
        <v>625</v>
      </c>
      <c r="L331" s="72">
        <f t="shared" si="47"/>
        <v>391.56250000000006</v>
      </c>
    </row>
    <row r="332" spans="1:12" x14ac:dyDescent="0.25">
      <c r="A332" s="62">
        <v>10</v>
      </c>
      <c r="B332" s="70">
        <f t="shared" si="48"/>
        <v>2045</v>
      </c>
      <c r="C332" s="64">
        <f t="shared" si="49"/>
        <v>39119.492598496909</v>
      </c>
      <c r="D332" s="65">
        <f t="shared" si="50"/>
        <v>97.798731496242269</v>
      </c>
      <c r="E332" s="66">
        <f t="shared" si="51"/>
        <v>956.21135282738396</v>
      </c>
      <c r="F332" s="67">
        <f t="shared" si="52"/>
        <v>38163.281245669525</v>
      </c>
      <c r="G332" s="65">
        <f t="shared" ref="G332:G371" si="54">(1-G$8)*D332</f>
        <v>61.270905282395788</v>
      </c>
      <c r="H332" s="66">
        <f t="shared" ref="H332:H370" si="55">E332</f>
        <v>956.21135282738396</v>
      </c>
      <c r="I332" s="67">
        <f t="shared" ref="I332:I370" si="56">G332+H332</f>
        <v>1017.4822581097798</v>
      </c>
      <c r="K332" s="71">
        <f t="shared" si="53"/>
        <v>625</v>
      </c>
      <c r="L332" s="72">
        <f t="shared" ref="L332:L370" si="57">(1-G$8)*K332</f>
        <v>391.56250000000006</v>
      </c>
    </row>
    <row r="333" spans="1:12" x14ac:dyDescent="0.25">
      <c r="A333" s="62">
        <v>11</v>
      </c>
      <c r="B333" s="70">
        <f t="shared" ref="B333:B370" si="58">(IF(A332=12,B332+1,B332))</f>
        <v>2045</v>
      </c>
      <c r="C333" s="64">
        <f t="shared" ref="C333:C370" si="59">F332</f>
        <v>38163.281245669525</v>
      </c>
      <c r="D333" s="65">
        <f t="shared" si="50"/>
        <v>95.408203114173816</v>
      </c>
      <c r="E333" s="66">
        <f t="shared" si="51"/>
        <v>958.60188120945236</v>
      </c>
      <c r="F333" s="67">
        <f t="shared" si="52"/>
        <v>37204.679364460069</v>
      </c>
      <c r="G333" s="65">
        <f t="shared" si="54"/>
        <v>59.773239251029899</v>
      </c>
      <c r="H333" s="66">
        <f t="shared" si="55"/>
        <v>958.60188120945236</v>
      </c>
      <c r="I333" s="67">
        <f t="shared" si="56"/>
        <v>1018.3751204604822</v>
      </c>
      <c r="K333" s="71">
        <f t="shared" si="53"/>
        <v>625</v>
      </c>
      <c r="L333" s="72">
        <f t="shared" si="57"/>
        <v>391.56250000000006</v>
      </c>
    </row>
    <row r="334" spans="1:12" x14ac:dyDescent="0.25">
      <c r="A334" s="62">
        <v>12</v>
      </c>
      <c r="B334" s="70">
        <f t="shared" si="58"/>
        <v>2045</v>
      </c>
      <c r="C334" s="64">
        <f t="shared" si="59"/>
        <v>37204.679364460069</v>
      </c>
      <c r="D334" s="65">
        <f t="shared" si="50"/>
        <v>93.011698411150178</v>
      </c>
      <c r="E334" s="66">
        <f t="shared" si="51"/>
        <v>960.99838591247601</v>
      </c>
      <c r="F334" s="67">
        <f t="shared" si="52"/>
        <v>36243.680978547593</v>
      </c>
      <c r="G334" s="65">
        <f t="shared" si="54"/>
        <v>58.271829054585595</v>
      </c>
      <c r="H334" s="66">
        <f t="shared" si="55"/>
        <v>960.99838591247601</v>
      </c>
      <c r="I334" s="67">
        <f t="shared" si="56"/>
        <v>1019.2702149670616</v>
      </c>
      <c r="K334" s="71">
        <f t="shared" si="53"/>
        <v>625</v>
      </c>
      <c r="L334" s="72">
        <f t="shared" si="57"/>
        <v>391.56250000000006</v>
      </c>
    </row>
    <row r="335" spans="1:12" x14ac:dyDescent="0.25">
      <c r="A335" s="62">
        <v>1</v>
      </c>
      <c r="B335" s="70">
        <f t="shared" si="58"/>
        <v>2046</v>
      </c>
      <c r="C335" s="64">
        <f t="shared" si="59"/>
        <v>36243.680978547593</v>
      </c>
      <c r="D335" s="65">
        <f t="shared" si="50"/>
        <v>90.609202446368968</v>
      </c>
      <c r="E335" s="66">
        <f t="shared" si="51"/>
        <v>963.40088187725723</v>
      </c>
      <c r="F335" s="67">
        <f t="shared" si="52"/>
        <v>35280.280096670336</v>
      </c>
      <c r="G335" s="65">
        <f t="shared" si="54"/>
        <v>56.766665332650163</v>
      </c>
      <c r="H335" s="66">
        <f t="shared" si="55"/>
        <v>963.40088187725723</v>
      </c>
      <c r="I335" s="67">
        <f t="shared" si="56"/>
        <v>1020.1675472099074</v>
      </c>
      <c r="K335" s="71">
        <f t="shared" si="53"/>
        <v>625</v>
      </c>
      <c r="L335" s="72">
        <f t="shared" si="57"/>
        <v>391.56250000000006</v>
      </c>
    </row>
    <row r="336" spans="1:12" x14ac:dyDescent="0.25">
      <c r="A336" s="62">
        <v>2</v>
      </c>
      <c r="B336" s="70">
        <f t="shared" si="58"/>
        <v>2046</v>
      </c>
      <c r="C336" s="64">
        <f t="shared" si="59"/>
        <v>35280.280096670336</v>
      </c>
      <c r="D336" s="65">
        <f t="shared" si="50"/>
        <v>88.200700241675847</v>
      </c>
      <c r="E336" s="66">
        <f t="shared" si="51"/>
        <v>965.80938408195038</v>
      </c>
      <c r="F336" s="67">
        <f t="shared" si="52"/>
        <v>34314.470712588387</v>
      </c>
      <c r="G336" s="65">
        <f t="shared" si="54"/>
        <v>55.25773870140992</v>
      </c>
      <c r="H336" s="66">
        <f t="shared" si="55"/>
        <v>965.80938408195038</v>
      </c>
      <c r="I336" s="67">
        <f t="shared" si="56"/>
        <v>1021.0671227833603</v>
      </c>
      <c r="K336" s="71">
        <f t="shared" si="53"/>
        <v>625</v>
      </c>
      <c r="L336" s="72">
        <f t="shared" si="57"/>
        <v>391.56250000000006</v>
      </c>
    </row>
    <row r="337" spans="1:12" x14ac:dyDescent="0.25">
      <c r="A337" s="62">
        <v>3</v>
      </c>
      <c r="B337" s="70">
        <f t="shared" si="58"/>
        <v>2046</v>
      </c>
      <c r="C337" s="64">
        <f t="shared" si="59"/>
        <v>34314.470712588387</v>
      </c>
      <c r="D337" s="65">
        <f t="shared" si="50"/>
        <v>85.786176781470957</v>
      </c>
      <c r="E337" s="66">
        <f t="shared" si="51"/>
        <v>968.22390754215519</v>
      </c>
      <c r="F337" s="67">
        <f t="shared" si="52"/>
        <v>33346.246805046234</v>
      </c>
      <c r="G337" s="65">
        <f t="shared" si="54"/>
        <v>53.745039753591563</v>
      </c>
      <c r="H337" s="66">
        <f t="shared" si="55"/>
        <v>968.22390754215519</v>
      </c>
      <c r="I337" s="67">
        <f t="shared" si="56"/>
        <v>1021.9689472957467</v>
      </c>
      <c r="K337" s="71">
        <f t="shared" si="53"/>
        <v>625</v>
      </c>
      <c r="L337" s="72">
        <f t="shared" si="57"/>
        <v>391.56250000000006</v>
      </c>
    </row>
    <row r="338" spans="1:12" x14ac:dyDescent="0.25">
      <c r="A338" s="62">
        <v>4</v>
      </c>
      <c r="B338" s="70">
        <f t="shared" si="58"/>
        <v>2046</v>
      </c>
      <c r="C338" s="64">
        <f t="shared" si="59"/>
        <v>33346.246805046234</v>
      </c>
      <c r="D338" s="65">
        <f t="shared" si="50"/>
        <v>83.365617012615573</v>
      </c>
      <c r="E338" s="66">
        <f t="shared" si="51"/>
        <v>970.64446731101066</v>
      </c>
      <c r="F338" s="67">
        <f t="shared" si="52"/>
        <v>32375.602337735225</v>
      </c>
      <c r="G338" s="65">
        <f t="shared" si="54"/>
        <v>52.228559058403661</v>
      </c>
      <c r="H338" s="66">
        <f t="shared" si="55"/>
        <v>970.64446731101066</v>
      </c>
      <c r="I338" s="67">
        <f t="shared" si="56"/>
        <v>1022.8730263694143</v>
      </c>
      <c r="K338" s="71">
        <f t="shared" si="53"/>
        <v>625</v>
      </c>
      <c r="L338" s="72">
        <f t="shared" si="57"/>
        <v>391.56250000000006</v>
      </c>
    </row>
    <row r="339" spans="1:12" x14ac:dyDescent="0.25">
      <c r="A339" s="62">
        <v>5</v>
      </c>
      <c r="B339" s="70">
        <f t="shared" si="58"/>
        <v>2046</v>
      </c>
      <c r="C339" s="64">
        <f t="shared" si="59"/>
        <v>32375.602337735225</v>
      </c>
      <c r="D339" s="65">
        <f t="shared" si="50"/>
        <v>80.939005844338055</v>
      </c>
      <c r="E339" s="66">
        <f t="shared" si="51"/>
        <v>973.07107847928819</v>
      </c>
      <c r="F339" s="67">
        <f t="shared" si="52"/>
        <v>31402.531259255935</v>
      </c>
      <c r="G339" s="65">
        <f t="shared" si="54"/>
        <v>50.708287161477799</v>
      </c>
      <c r="H339" s="66">
        <f t="shared" si="55"/>
        <v>973.07107847928819</v>
      </c>
      <c r="I339" s="67">
        <f t="shared" si="56"/>
        <v>1023.7793656407659</v>
      </c>
      <c r="K339" s="71">
        <f t="shared" si="53"/>
        <v>625</v>
      </c>
      <c r="L339" s="72">
        <f t="shared" si="57"/>
        <v>391.56250000000006</v>
      </c>
    </row>
    <row r="340" spans="1:12" x14ac:dyDescent="0.25">
      <c r="A340" s="62">
        <v>6</v>
      </c>
      <c r="B340" s="70">
        <f t="shared" si="58"/>
        <v>2046</v>
      </c>
      <c r="C340" s="64">
        <f t="shared" si="59"/>
        <v>31402.531259255935</v>
      </c>
      <c r="D340" s="65">
        <f t="shared" si="50"/>
        <v>78.506328148139843</v>
      </c>
      <c r="E340" s="66">
        <f t="shared" si="51"/>
        <v>975.50375617548639</v>
      </c>
      <c r="F340" s="67">
        <f t="shared" si="52"/>
        <v>30427.027503080448</v>
      </c>
      <c r="G340" s="65">
        <f t="shared" si="54"/>
        <v>49.184214584809617</v>
      </c>
      <c r="H340" s="66">
        <f t="shared" si="55"/>
        <v>975.50375617548639</v>
      </c>
      <c r="I340" s="67">
        <f t="shared" si="56"/>
        <v>1024.6879707602959</v>
      </c>
      <c r="K340" s="71">
        <f t="shared" si="53"/>
        <v>625</v>
      </c>
      <c r="L340" s="72">
        <f t="shared" si="57"/>
        <v>391.56250000000006</v>
      </c>
    </row>
    <row r="341" spans="1:12" x14ac:dyDescent="0.25">
      <c r="A341" s="62">
        <v>7</v>
      </c>
      <c r="B341" s="70">
        <f t="shared" si="58"/>
        <v>2046</v>
      </c>
      <c r="C341" s="64">
        <f t="shared" si="59"/>
        <v>30427.027503080448</v>
      </c>
      <c r="D341" s="65">
        <f t="shared" si="50"/>
        <v>76.067568757701125</v>
      </c>
      <c r="E341" s="66">
        <f t="shared" si="51"/>
        <v>977.94251556592508</v>
      </c>
      <c r="F341" s="67">
        <f t="shared" si="52"/>
        <v>29449.084987514521</v>
      </c>
      <c r="G341" s="65">
        <f t="shared" si="54"/>
        <v>47.656331826699756</v>
      </c>
      <c r="H341" s="66">
        <f t="shared" si="55"/>
        <v>977.94251556592508</v>
      </c>
      <c r="I341" s="67">
        <f t="shared" si="56"/>
        <v>1025.5988473926247</v>
      </c>
      <c r="K341" s="71">
        <f t="shared" si="53"/>
        <v>625</v>
      </c>
      <c r="L341" s="72">
        <f t="shared" si="57"/>
        <v>391.56250000000006</v>
      </c>
    </row>
    <row r="342" spans="1:12" x14ac:dyDescent="0.25">
      <c r="A342" s="62">
        <v>8</v>
      </c>
      <c r="B342" s="70">
        <f t="shared" si="58"/>
        <v>2046</v>
      </c>
      <c r="C342" s="64">
        <f t="shared" si="59"/>
        <v>29449.084987514521</v>
      </c>
      <c r="D342" s="65">
        <f t="shared" si="50"/>
        <v>73.622712468786304</v>
      </c>
      <c r="E342" s="66">
        <f t="shared" si="51"/>
        <v>980.3873718548399</v>
      </c>
      <c r="F342" s="67">
        <f t="shared" si="52"/>
        <v>28468.697615659683</v>
      </c>
      <c r="G342" s="65">
        <f t="shared" si="54"/>
        <v>46.124629361694623</v>
      </c>
      <c r="H342" s="66">
        <f t="shared" si="55"/>
        <v>980.3873718548399</v>
      </c>
      <c r="I342" s="67">
        <f t="shared" si="56"/>
        <v>1026.5120012165346</v>
      </c>
      <c r="K342" s="71">
        <f t="shared" si="53"/>
        <v>625</v>
      </c>
      <c r="L342" s="72">
        <f t="shared" si="57"/>
        <v>391.56250000000006</v>
      </c>
    </row>
    <row r="343" spans="1:12" x14ac:dyDescent="0.25">
      <c r="A343" s="62">
        <v>9</v>
      </c>
      <c r="B343" s="70">
        <f t="shared" si="58"/>
        <v>2046</v>
      </c>
      <c r="C343" s="64">
        <f t="shared" si="59"/>
        <v>28468.697615659683</v>
      </c>
      <c r="D343" s="65">
        <f t="shared" si="50"/>
        <v>71.171744039149203</v>
      </c>
      <c r="E343" s="66">
        <f t="shared" si="51"/>
        <v>982.838340284477</v>
      </c>
      <c r="F343" s="67">
        <f t="shared" si="52"/>
        <v>27485.859275375205</v>
      </c>
      <c r="G343" s="65">
        <f t="shared" si="54"/>
        <v>44.58909764052698</v>
      </c>
      <c r="H343" s="66">
        <f t="shared" si="55"/>
        <v>982.838340284477</v>
      </c>
      <c r="I343" s="67">
        <f t="shared" si="56"/>
        <v>1027.4274379250039</v>
      </c>
      <c r="K343" s="71">
        <f t="shared" si="53"/>
        <v>625</v>
      </c>
      <c r="L343" s="72">
        <f t="shared" si="57"/>
        <v>391.56250000000006</v>
      </c>
    </row>
    <row r="344" spans="1:12" x14ac:dyDescent="0.25">
      <c r="A344" s="62">
        <v>10</v>
      </c>
      <c r="B344" s="70">
        <f t="shared" si="58"/>
        <v>2046</v>
      </c>
      <c r="C344" s="64">
        <f t="shared" si="59"/>
        <v>27485.859275375205</v>
      </c>
      <c r="D344" s="65">
        <f t="shared" si="50"/>
        <v>68.714648188438005</v>
      </c>
      <c r="E344" s="66">
        <f t="shared" si="51"/>
        <v>985.2954361351882</v>
      </c>
      <c r="F344" s="67">
        <f t="shared" si="52"/>
        <v>26500.563839240018</v>
      </c>
      <c r="G344" s="65">
        <f t="shared" si="54"/>
        <v>43.049727090056415</v>
      </c>
      <c r="H344" s="66">
        <f t="shared" si="55"/>
        <v>985.2954361351882</v>
      </c>
      <c r="I344" s="67">
        <f t="shared" si="56"/>
        <v>1028.3451632252445</v>
      </c>
      <c r="K344" s="71">
        <f t="shared" si="53"/>
        <v>625</v>
      </c>
      <c r="L344" s="72">
        <f t="shared" si="57"/>
        <v>391.56250000000006</v>
      </c>
    </row>
    <row r="345" spans="1:12" x14ac:dyDescent="0.25">
      <c r="A345" s="62">
        <v>11</v>
      </c>
      <c r="B345" s="70">
        <f t="shared" si="58"/>
        <v>2046</v>
      </c>
      <c r="C345" s="64">
        <f t="shared" si="59"/>
        <v>26500.563839240018</v>
      </c>
      <c r="D345" s="65">
        <f t="shared" si="50"/>
        <v>66.251409598100039</v>
      </c>
      <c r="E345" s="66">
        <f t="shared" si="51"/>
        <v>987.75867472552613</v>
      </c>
      <c r="F345" s="67">
        <f t="shared" si="52"/>
        <v>25512.805164514491</v>
      </c>
      <c r="G345" s="65">
        <f t="shared" si="54"/>
        <v>41.506508113209676</v>
      </c>
      <c r="H345" s="66">
        <f t="shared" si="55"/>
        <v>987.75867472552613</v>
      </c>
      <c r="I345" s="67">
        <f t="shared" si="56"/>
        <v>1029.2651828387359</v>
      </c>
      <c r="K345" s="71">
        <f t="shared" si="53"/>
        <v>625</v>
      </c>
      <c r="L345" s="72">
        <f t="shared" si="57"/>
        <v>391.56250000000006</v>
      </c>
    </row>
    <row r="346" spans="1:12" x14ac:dyDescent="0.25">
      <c r="A346" s="62">
        <v>12</v>
      </c>
      <c r="B346" s="70">
        <f t="shared" si="58"/>
        <v>2046</v>
      </c>
      <c r="C346" s="64">
        <f t="shared" si="59"/>
        <v>25512.805164514491</v>
      </c>
      <c r="D346" s="65">
        <f t="shared" si="50"/>
        <v>63.782012911286223</v>
      </c>
      <c r="E346" s="66">
        <f t="shared" si="51"/>
        <v>990.22807141234</v>
      </c>
      <c r="F346" s="67">
        <f t="shared" si="52"/>
        <v>24522.577093102151</v>
      </c>
      <c r="G346" s="65">
        <f t="shared" si="54"/>
        <v>39.959431088920823</v>
      </c>
      <c r="H346" s="66">
        <f t="shared" si="55"/>
        <v>990.22807141234</v>
      </c>
      <c r="I346" s="67">
        <f t="shared" si="56"/>
        <v>1030.1875025012607</v>
      </c>
      <c r="K346" s="71">
        <f t="shared" si="53"/>
        <v>625</v>
      </c>
      <c r="L346" s="72">
        <f t="shared" si="57"/>
        <v>391.56250000000006</v>
      </c>
    </row>
    <row r="347" spans="1:12" x14ac:dyDescent="0.25">
      <c r="A347" s="62">
        <v>1</v>
      </c>
      <c r="B347" s="70">
        <f t="shared" si="58"/>
        <v>2047</v>
      </c>
      <c r="C347" s="64">
        <f t="shared" si="59"/>
        <v>24522.577093102151</v>
      </c>
      <c r="D347" s="65">
        <f t="shared" si="50"/>
        <v>61.306442732755379</v>
      </c>
      <c r="E347" s="66">
        <f t="shared" si="51"/>
        <v>992.7036415908708</v>
      </c>
      <c r="F347" s="67">
        <f t="shared" si="52"/>
        <v>23529.873451511281</v>
      </c>
      <c r="G347" s="65">
        <f t="shared" si="54"/>
        <v>38.408486372071245</v>
      </c>
      <c r="H347" s="66">
        <f t="shared" si="55"/>
        <v>992.7036415908708</v>
      </c>
      <c r="I347" s="67">
        <f t="shared" si="56"/>
        <v>1031.1121279629419</v>
      </c>
      <c r="K347" s="71">
        <f t="shared" si="53"/>
        <v>625</v>
      </c>
      <c r="L347" s="72">
        <f t="shared" si="57"/>
        <v>391.56250000000006</v>
      </c>
    </row>
    <row r="348" spans="1:12" x14ac:dyDescent="0.25">
      <c r="A348" s="62">
        <v>2</v>
      </c>
      <c r="B348" s="70">
        <f t="shared" si="58"/>
        <v>2047</v>
      </c>
      <c r="C348" s="64">
        <f t="shared" si="59"/>
        <v>23529.873451511281</v>
      </c>
      <c r="D348" s="65">
        <f t="shared" si="50"/>
        <v>58.824683628778196</v>
      </c>
      <c r="E348" s="66">
        <f t="shared" si="51"/>
        <v>995.185400694848</v>
      </c>
      <c r="F348" s="67">
        <f t="shared" si="52"/>
        <v>22534.688050816432</v>
      </c>
      <c r="G348" s="65">
        <f t="shared" si="54"/>
        <v>36.853664293429546</v>
      </c>
      <c r="H348" s="66">
        <f t="shared" si="55"/>
        <v>995.185400694848</v>
      </c>
      <c r="I348" s="67">
        <f t="shared" si="56"/>
        <v>1032.0390649882775</v>
      </c>
      <c r="K348" s="71">
        <f t="shared" si="53"/>
        <v>625</v>
      </c>
      <c r="L348" s="72">
        <f t="shared" si="57"/>
        <v>391.56250000000006</v>
      </c>
    </row>
    <row r="349" spans="1:12" x14ac:dyDescent="0.25">
      <c r="A349" s="62">
        <v>3</v>
      </c>
      <c r="B349" s="70">
        <f t="shared" si="58"/>
        <v>2047</v>
      </c>
      <c r="C349" s="64">
        <f t="shared" si="59"/>
        <v>22534.688050816432</v>
      </c>
      <c r="D349" s="65">
        <f t="shared" si="50"/>
        <v>56.336720127041076</v>
      </c>
      <c r="E349" s="66">
        <f t="shared" si="51"/>
        <v>997.67336419658511</v>
      </c>
      <c r="F349" s="67">
        <f t="shared" si="52"/>
        <v>21537.014686619848</v>
      </c>
      <c r="G349" s="65">
        <f t="shared" si="54"/>
        <v>35.29495515959124</v>
      </c>
      <c r="H349" s="66">
        <f t="shared" si="55"/>
        <v>997.67336419658511</v>
      </c>
      <c r="I349" s="67">
        <f t="shared" si="56"/>
        <v>1032.9683193561764</v>
      </c>
      <c r="K349" s="71">
        <f t="shared" si="53"/>
        <v>625</v>
      </c>
      <c r="L349" s="72">
        <f t="shared" si="57"/>
        <v>391.56250000000006</v>
      </c>
    </row>
    <row r="350" spans="1:12" x14ac:dyDescent="0.25">
      <c r="A350" s="62">
        <v>4</v>
      </c>
      <c r="B350" s="70">
        <f t="shared" si="58"/>
        <v>2047</v>
      </c>
      <c r="C350" s="64">
        <f t="shared" si="59"/>
        <v>21537.014686619848</v>
      </c>
      <c r="D350" s="65">
        <f t="shared" si="50"/>
        <v>53.842536716549624</v>
      </c>
      <c r="E350" s="66">
        <f t="shared" si="51"/>
        <v>1000.1675476070766</v>
      </c>
      <c r="F350" s="67">
        <f t="shared" si="52"/>
        <v>20536.847139012771</v>
      </c>
      <c r="G350" s="65">
        <f t="shared" si="54"/>
        <v>33.73234925291834</v>
      </c>
      <c r="H350" s="66">
        <f t="shared" si="55"/>
        <v>1000.1675476070766</v>
      </c>
      <c r="I350" s="67">
        <f t="shared" si="56"/>
        <v>1033.8998968599949</v>
      </c>
      <c r="K350" s="71">
        <f t="shared" si="53"/>
        <v>625</v>
      </c>
      <c r="L350" s="72">
        <f t="shared" si="57"/>
        <v>391.56250000000006</v>
      </c>
    </row>
    <row r="351" spans="1:12" x14ac:dyDescent="0.25">
      <c r="A351" s="62">
        <v>5</v>
      </c>
      <c r="B351" s="70">
        <f t="shared" si="58"/>
        <v>2047</v>
      </c>
      <c r="C351" s="64">
        <f t="shared" si="59"/>
        <v>20536.847139012771</v>
      </c>
      <c r="D351" s="65">
        <f t="shared" si="50"/>
        <v>51.342117847531931</v>
      </c>
      <c r="E351" s="66">
        <f t="shared" si="51"/>
        <v>1002.6679664760943</v>
      </c>
      <c r="F351" s="67">
        <f t="shared" si="52"/>
        <v>19534.179172536675</v>
      </c>
      <c r="G351" s="65">
        <f t="shared" si="54"/>
        <v>32.165836831478757</v>
      </c>
      <c r="H351" s="66">
        <f t="shared" si="55"/>
        <v>1002.6679664760943</v>
      </c>
      <c r="I351" s="67">
        <f t="shared" si="56"/>
        <v>1034.8338033075731</v>
      </c>
      <c r="K351" s="71">
        <f t="shared" si="53"/>
        <v>625</v>
      </c>
      <c r="L351" s="72">
        <f t="shared" si="57"/>
        <v>391.56250000000006</v>
      </c>
    </row>
    <row r="352" spans="1:12" x14ac:dyDescent="0.25">
      <c r="A352" s="62">
        <v>6</v>
      </c>
      <c r="B352" s="70">
        <f t="shared" si="58"/>
        <v>2047</v>
      </c>
      <c r="C352" s="64">
        <f t="shared" si="59"/>
        <v>19534.179172536675</v>
      </c>
      <c r="D352" s="65">
        <f t="shared" si="50"/>
        <v>48.835447931341683</v>
      </c>
      <c r="E352" s="66">
        <f t="shared" si="51"/>
        <v>1005.1746363922845</v>
      </c>
      <c r="F352" s="67">
        <f t="shared" si="52"/>
        <v>18529.004536144392</v>
      </c>
      <c r="G352" s="65">
        <f t="shared" si="54"/>
        <v>30.595408128985568</v>
      </c>
      <c r="H352" s="66">
        <f t="shared" si="55"/>
        <v>1005.1746363922845</v>
      </c>
      <c r="I352" s="67">
        <f t="shared" si="56"/>
        <v>1035.7700445212699</v>
      </c>
      <c r="K352" s="71">
        <f t="shared" si="53"/>
        <v>625</v>
      </c>
      <c r="L352" s="72">
        <f t="shared" si="57"/>
        <v>391.56250000000006</v>
      </c>
    </row>
    <row r="353" spans="1:12" x14ac:dyDescent="0.25">
      <c r="A353" s="62">
        <v>7</v>
      </c>
      <c r="B353" s="70">
        <f t="shared" si="58"/>
        <v>2047</v>
      </c>
      <c r="C353" s="64">
        <f t="shared" si="59"/>
        <v>18529.004536144392</v>
      </c>
      <c r="D353" s="65">
        <f t="shared" si="50"/>
        <v>46.322511340360983</v>
      </c>
      <c r="E353" s="66">
        <f t="shared" si="51"/>
        <v>1007.6875729832652</v>
      </c>
      <c r="F353" s="67">
        <f t="shared" si="52"/>
        <v>17521.316963161127</v>
      </c>
      <c r="G353" s="65">
        <f t="shared" si="54"/>
        <v>29.021053354736157</v>
      </c>
      <c r="H353" s="66">
        <f t="shared" si="55"/>
        <v>1007.6875729832652</v>
      </c>
      <c r="I353" s="67">
        <f t="shared" si="56"/>
        <v>1036.7086263380013</v>
      </c>
      <c r="K353" s="71">
        <f t="shared" si="53"/>
        <v>625</v>
      </c>
      <c r="L353" s="72">
        <f t="shared" si="57"/>
        <v>391.56250000000006</v>
      </c>
    </row>
    <row r="354" spans="1:12" x14ac:dyDescent="0.25">
      <c r="A354" s="62">
        <v>8</v>
      </c>
      <c r="B354" s="70">
        <f t="shared" si="58"/>
        <v>2047</v>
      </c>
      <c r="C354" s="64">
        <f t="shared" si="59"/>
        <v>17521.316963161127</v>
      </c>
      <c r="D354" s="65">
        <f t="shared" si="50"/>
        <v>43.803292407902823</v>
      </c>
      <c r="E354" s="66">
        <f t="shared" si="51"/>
        <v>1010.2067919157233</v>
      </c>
      <c r="F354" s="67">
        <f t="shared" si="52"/>
        <v>16511.110171245404</v>
      </c>
      <c r="G354" s="65">
        <f t="shared" si="54"/>
        <v>27.442762693551121</v>
      </c>
      <c r="H354" s="66">
        <f t="shared" si="55"/>
        <v>1010.2067919157233</v>
      </c>
      <c r="I354" s="67">
        <f t="shared" si="56"/>
        <v>1037.6495546092744</v>
      </c>
      <c r="K354" s="71">
        <f t="shared" si="53"/>
        <v>625</v>
      </c>
      <c r="L354" s="72">
        <f t="shared" si="57"/>
        <v>391.56250000000006</v>
      </c>
    </row>
    <row r="355" spans="1:12" x14ac:dyDescent="0.25">
      <c r="A355" s="62">
        <v>9</v>
      </c>
      <c r="B355" s="70">
        <f t="shared" si="58"/>
        <v>2047</v>
      </c>
      <c r="C355" s="64">
        <f t="shared" si="59"/>
        <v>16511.110171245404</v>
      </c>
      <c r="D355" s="65">
        <f t="shared" si="50"/>
        <v>41.277775428113507</v>
      </c>
      <c r="E355" s="66">
        <f t="shared" si="51"/>
        <v>1012.7323088955127</v>
      </c>
      <c r="F355" s="67">
        <f t="shared" si="52"/>
        <v>15498.377862349891</v>
      </c>
      <c r="G355" s="65">
        <f t="shared" si="54"/>
        <v>25.860526305713115</v>
      </c>
      <c r="H355" s="66">
        <f t="shared" si="55"/>
        <v>1012.7323088955127</v>
      </c>
      <c r="I355" s="67">
        <f t="shared" si="56"/>
        <v>1038.5928352012259</v>
      </c>
      <c r="K355" s="71">
        <f t="shared" si="53"/>
        <v>625</v>
      </c>
      <c r="L355" s="72">
        <f t="shared" si="57"/>
        <v>391.56250000000006</v>
      </c>
    </row>
    <row r="356" spans="1:12" x14ac:dyDescent="0.25">
      <c r="A356" s="62">
        <v>10</v>
      </c>
      <c r="B356" s="70">
        <f t="shared" si="58"/>
        <v>2047</v>
      </c>
      <c r="C356" s="64">
        <f t="shared" si="59"/>
        <v>15498.377862349891</v>
      </c>
      <c r="D356" s="65">
        <f t="shared" si="50"/>
        <v>38.74594465587473</v>
      </c>
      <c r="E356" s="66">
        <f t="shared" si="51"/>
        <v>1015.2641396677515</v>
      </c>
      <c r="F356" s="67">
        <f t="shared" si="52"/>
        <v>14483.113722682139</v>
      </c>
      <c r="G356" s="65">
        <f t="shared" si="54"/>
        <v>24.274334326905521</v>
      </c>
      <c r="H356" s="66">
        <f t="shared" si="55"/>
        <v>1015.2641396677515</v>
      </c>
      <c r="I356" s="67">
        <f t="shared" si="56"/>
        <v>1039.5384739946569</v>
      </c>
      <c r="K356" s="71">
        <f t="shared" si="53"/>
        <v>625</v>
      </c>
      <c r="L356" s="72">
        <f t="shared" si="57"/>
        <v>391.56250000000006</v>
      </c>
    </row>
    <row r="357" spans="1:12" x14ac:dyDescent="0.25">
      <c r="A357" s="62">
        <v>11</v>
      </c>
      <c r="B357" s="70">
        <f t="shared" si="58"/>
        <v>2047</v>
      </c>
      <c r="C357" s="64">
        <f t="shared" si="59"/>
        <v>14483.113722682139</v>
      </c>
      <c r="D357" s="65">
        <f t="shared" si="50"/>
        <v>36.207784306705342</v>
      </c>
      <c r="E357" s="66">
        <f t="shared" si="51"/>
        <v>1017.8023000169209</v>
      </c>
      <c r="F357" s="67">
        <f t="shared" si="52"/>
        <v>13465.311422665218</v>
      </c>
      <c r="G357" s="65">
        <f t="shared" si="54"/>
        <v>22.6841768681509</v>
      </c>
      <c r="H357" s="66">
        <f t="shared" si="55"/>
        <v>1017.8023000169209</v>
      </c>
      <c r="I357" s="67">
        <f t="shared" si="56"/>
        <v>1040.4864768850719</v>
      </c>
      <c r="K357" s="71">
        <f t="shared" si="53"/>
        <v>625</v>
      </c>
      <c r="L357" s="72">
        <f t="shared" si="57"/>
        <v>391.56250000000006</v>
      </c>
    </row>
    <row r="358" spans="1:12" x14ac:dyDescent="0.25">
      <c r="A358" s="62">
        <v>12</v>
      </c>
      <c r="B358" s="70">
        <f t="shared" si="58"/>
        <v>2047</v>
      </c>
      <c r="C358" s="64">
        <f t="shared" si="59"/>
        <v>13465.311422665218</v>
      </c>
      <c r="D358" s="65">
        <f t="shared" si="50"/>
        <v>33.663278556663045</v>
      </c>
      <c r="E358" s="66">
        <f t="shared" si="51"/>
        <v>1020.3468057669631</v>
      </c>
      <c r="F358" s="67">
        <f t="shared" si="52"/>
        <v>12444.964616898254</v>
      </c>
      <c r="G358" s="65">
        <f t="shared" si="54"/>
        <v>21.090044015749399</v>
      </c>
      <c r="H358" s="66">
        <f t="shared" si="55"/>
        <v>1020.3468057669631</v>
      </c>
      <c r="I358" s="67">
        <f t="shared" si="56"/>
        <v>1041.4368497827124</v>
      </c>
      <c r="K358" s="71">
        <f t="shared" si="53"/>
        <v>625</v>
      </c>
      <c r="L358" s="72">
        <f t="shared" si="57"/>
        <v>391.56250000000006</v>
      </c>
    </row>
    <row r="359" spans="1:12" x14ac:dyDescent="0.25">
      <c r="A359" s="62">
        <v>1</v>
      </c>
      <c r="B359" s="70">
        <f t="shared" si="58"/>
        <v>2048</v>
      </c>
      <c r="C359" s="64">
        <f t="shared" si="59"/>
        <v>12444.964616898254</v>
      </c>
      <c r="D359" s="65">
        <f t="shared" si="50"/>
        <v>31.112411542245635</v>
      </c>
      <c r="E359" s="66">
        <f t="shared" si="51"/>
        <v>1022.8976727813806</v>
      </c>
      <c r="F359" s="67">
        <f t="shared" si="52"/>
        <v>11422.066944116874</v>
      </c>
      <c r="G359" s="65">
        <f t="shared" si="54"/>
        <v>19.491925831216893</v>
      </c>
      <c r="H359" s="66">
        <f t="shared" si="55"/>
        <v>1022.8976727813806</v>
      </c>
      <c r="I359" s="67">
        <f t="shared" si="56"/>
        <v>1042.3895986125974</v>
      </c>
      <c r="K359" s="71">
        <f t="shared" si="53"/>
        <v>625</v>
      </c>
      <c r="L359" s="72">
        <f t="shared" si="57"/>
        <v>391.56250000000006</v>
      </c>
    </row>
    <row r="360" spans="1:12" x14ac:dyDescent="0.25">
      <c r="A360" s="62">
        <v>2</v>
      </c>
      <c r="B360" s="70">
        <f t="shared" si="58"/>
        <v>2048</v>
      </c>
      <c r="C360" s="64">
        <f t="shared" si="59"/>
        <v>11422.066944116874</v>
      </c>
      <c r="D360" s="65">
        <f t="shared" si="50"/>
        <v>28.555167360292184</v>
      </c>
      <c r="E360" s="66">
        <f t="shared" si="51"/>
        <v>1025.454916963334</v>
      </c>
      <c r="F360" s="67">
        <f t="shared" si="52"/>
        <v>10396.61202715354</v>
      </c>
      <c r="G360" s="65">
        <f t="shared" si="54"/>
        <v>17.889812351223057</v>
      </c>
      <c r="H360" s="66">
        <f t="shared" si="55"/>
        <v>1025.454916963334</v>
      </c>
      <c r="I360" s="67">
        <f t="shared" si="56"/>
        <v>1043.3447293145571</v>
      </c>
      <c r="K360" s="71">
        <f t="shared" si="53"/>
        <v>625</v>
      </c>
      <c r="L360" s="72">
        <f t="shared" si="57"/>
        <v>391.56250000000006</v>
      </c>
    </row>
    <row r="361" spans="1:12" x14ac:dyDescent="0.25">
      <c r="A361" s="62">
        <v>3</v>
      </c>
      <c r="B361" s="70">
        <f t="shared" si="58"/>
        <v>2048</v>
      </c>
      <c r="C361" s="64">
        <f t="shared" si="59"/>
        <v>10396.61202715354</v>
      </c>
      <c r="D361" s="65">
        <f t="shared" si="50"/>
        <v>25.991530067883847</v>
      </c>
      <c r="E361" s="66">
        <f t="shared" si="51"/>
        <v>1028.0185542557424</v>
      </c>
      <c r="F361" s="67">
        <f t="shared" si="52"/>
        <v>9368.5934728977973</v>
      </c>
      <c r="G361" s="65">
        <f t="shared" si="54"/>
        <v>16.283693587529232</v>
      </c>
      <c r="H361" s="66">
        <f t="shared" si="55"/>
        <v>1028.0185542557424</v>
      </c>
      <c r="I361" s="67">
        <f t="shared" si="56"/>
        <v>1044.3022478432717</v>
      </c>
      <c r="K361" s="71">
        <f t="shared" si="53"/>
        <v>625</v>
      </c>
      <c r="L361" s="72">
        <f t="shared" si="57"/>
        <v>391.56250000000006</v>
      </c>
    </row>
    <row r="362" spans="1:12" x14ac:dyDescent="0.25">
      <c r="A362" s="62">
        <v>4</v>
      </c>
      <c r="B362" s="70">
        <f t="shared" si="58"/>
        <v>2048</v>
      </c>
      <c r="C362" s="64">
        <f t="shared" si="59"/>
        <v>9368.5934728977973</v>
      </c>
      <c r="D362" s="65">
        <f t="shared" si="50"/>
        <v>23.421483682244489</v>
      </c>
      <c r="E362" s="66">
        <f t="shared" si="51"/>
        <v>1030.5886006413816</v>
      </c>
      <c r="F362" s="67">
        <f t="shared" si="52"/>
        <v>8338.0048722564152</v>
      </c>
      <c r="G362" s="65">
        <f t="shared" si="54"/>
        <v>14.673559526926173</v>
      </c>
      <c r="H362" s="66">
        <f t="shared" si="55"/>
        <v>1030.5886006413816</v>
      </c>
      <c r="I362" s="67">
        <f t="shared" si="56"/>
        <v>1045.2621601683079</v>
      </c>
      <c r="K362" s="71">
        <f t="shared" si="53"/>
        <v>625</v>
      </c>
      <c r="L362" s="72">
        <f t="shared" si="57"/>
        <v>391.56250000000006</v>
      </c>
    </row>
    <row r="363" spans="1:12" x14ac:dyDescent="0.25">
      <c r="A363" s="62">
        <v>5</v>
      </c>
      <c r="B363" s="70">
        <f t="shared" si="58"/>
        <v>2048</v>
      </c>
      <c r="C363" s="64">
        <f t="shared" si="59"/>
        <v>8338.0048722564152</v>
      </c>
      <c r="D363" s="65">
        <f t="shared" si="50"/>
        <v>20.845012180641039</v>
      </c>
      <c r="E363" s="66">
        <f t="shared" si="51"/>
        <v>1033.1650721429851</v>
      </c>
      <c r="F363" s="67">
        <f t="shared" si="52"/>
        <v>7304.8398001134301</v>
      </c>
      <c r="G363" s="65">
        <f t="shared" si="54"/>
        <v>13.059400131171612</v>
      </c>
      <c r="H363" s="66">
        <f t="shared" si="55"/>
        <v>1033.1650721429851</v>
      </c>
      <c r="I363" s="67">
        <f t="shared" si="56"/>
        <v>1046.2244722741566</v>
      </c>
      <c r="K363" s="71">
        <f t="shared" si="53"/>
        <v>625</v>
      </c>
      <c r="L363" s="72">
        <f t="shared" si="57"/>
        <v>391.56250000000006</v>
      </c>
    </row>
    <row r="364" spans="1:12" x14ac:dyDescent="0.25">
      <c r="A364" s="62">
        <v>6</v>
      </c>
      <c r="B364" s="70">
        <f t="shared" si="58"/>
        <v>2048</v>
      </c>
      <c r="C364" s="64">
        <f t="shared" si="59"/>
        <v>7304.8398001134301</v>
      </c>
      <c r="D364" s="65">
        <f t="shared" si="50"/>
        <v>18.262099500283576</v>
      </c>
      <c r="E364" s="66">
        <f t="shared" si="51"/>
        <v>1035.7479848233427</v>
      </c>
      <c r="F364" s="67">
        <f t="shared" si="52"/>
        <v>6269.0918152900877</v>
      </c>
      <c r="G364" s="65">
        <f t="shared" si="54"/>
        <v>11.441205336927661</v>
      </c>
      <c r="H364" s="66">
        <f t="shared" si="55"/>
        <v>1035.7479848233427</v>
      </c>
      <c r="I364" s="67">
        <f t="shared" si="56"/>
        <v>1047.1891901602703</v>
      </c>
      <c r="K364" s="71">
        <f t="shared" si="53"/>
        <v>625</v>
      </c>
      <c r="L364" s="72">
        <f t="shared" si="57"/>
        <v>391.56250000000006</v>
      </c>
    </row>
    <row r="365" spans="1:12" x14ac:dyDescent="0.25">
      <c r="A365" s="62">
        <v>7</v>
      </c>
      <c r="B365" s="70">
        <f t="shared" si="58"/>
        <v>2048</v>
      </c>
      <c r="C365" s="64">
        <f t="shared" si="59"/>
        <v>6269.0918152900877</v>
      </c>
      <c r="D365" s="65">
        <f t="shared" si="50"/>
        <v>15.672729538225219</v>
      </c>
      <c r="E365" s="66">
        <f t="shared" si="51"/>
        <v>1038.337354785401</v>
      </c>
      <c r="F365" s="67">
        <f t="shared" si="52"/>
        <v>5230.7544605046869</v>
      </c>
      <c r="G365" s="65">
        <f t="shared" si="54"/>
        <v>9.8189650556981007</v>
      </c>
      <c r="H365" s="66">
        <f t="shared" si="55"/>
        <v>1038.337354785401</v>
      </c>
      <c r="I365" s="67">
        <f t="shared" si="56"/>
        <v>1048.156319841099</v>
      </c>
      <c r="K365" s="71">
        <f t="shared" si="53"/>
        <v>625</v>
      </c>
      <c r="L365" s="72">
        <f t="shared" si="57"/>
        <v>391.56250000000006</v>
      </c>
    </row>
    <row r="366" spans="1:12" x14ac:dyDescent="0.25">
      <c r="A366" s="62">
        <v>8</v>
      </c>
      <c r="B366" s="70">
        <f t="shared" si="58"/>
        <v>2048</v>
      </c>
      <c r="C366" s="64">
        <f t="shared" si="59"/>
        <v>5230.7544605046869</v>
      </c>
      <c r="D366" s="65">
        <f t="shared" si="50"/>
        <v>13.076886151261718</v>
      </c>
      <c r="E366" s="66">
        <f t="shared" si="51"/>
        <v>1040.9331981723644</v>
      </c>
      <c r="F366" s="67">
        <f t="shared" si="52"/>
        <v>4189.8212623323225</v>
      </c>
      <c r="G366" s="65">
        <f t="shared" si="54"/>
        <v>8.1926691737654664</v>
      </c>
      <c r="H366" s="66">
        <f t="shared" si="55"/>
        <v>1040.9331981723644</v>
      </c>
      <c r="I366" s="67">
        <f t="shared" si="56"/>
        <v>1049.1258673461298</v>
      </c>
      <c r="K366" s="71">
        <f t="shared" si="53"/>
        <v>625</v>
      </c>
      <c r="L366" s="72">
        <f t="shared" si="57"/>
        <v>391.56250000000006</v>
      </c>
    </row>
    <row r="367" spans="1:12" x14ac:dyDescent="0.25">
      <c r="A367" s="62">
        <v>9</v>
      </c>
      <c r="B367" s="70">
        <f t="shared" si="58"/>
        <v>2048</v>
      </c>
      <c r="C367" s="64">
        <f t="shared" si="59"/>
        <v>4189.8212623323225</v>
      </c>
      <c r="D367" s="65">
        <f t="shared" si="50"/>
        <v>10.474553155830806</v>
      </c>
      <c r="E367" s="66">
        <f t="shared" si="51"/>
        <v>1043.5355311677954</v>
      </c>
      <c r="F367" s="67">
        <f t="shared" si="52"/>
        <v>3146.2857311645271</v>
      </c>
      <c r="G367" s="65">
        <f t="shared" si="54"/>
        <v>6.5623075521280008</v>
      </c>
      <c r="H367" s="66">
        <f t="shared" si="55"/>
        <v>1043.5355311677954</v>
      </c>
      <c r="I367" s="67">
        <f t="shared" si="56"/>
        <v>1050.0978387199234</v>
      </c>
      <c r="K367" s="71">
        <f t="shared" si="53"/>
        <v>625</v>
      </c>
      <c r="L367" s="72">
        <f t="shared" si="57"/>
        <v>391.56250000000006</v>
      </c>
    </row>
    <row r="368" spans="1:12" x14ac:dyDescent="0.25">
      <c r="A368" s="62">
        <v>10</v>
      </c>
      <c r="B368" s="70">
        <f t="shared" si="58"/>
        <v>2048</v>
      </c>
      <c r="C368" s="64">
        <f t="shared" si="59"/>
        <v>3146.2857311645271</v>
      </c>
      <c r="D368" s="65">
        <f t="shared" si="50"/>
        <v>7.8657143279113173</v>
      </c>
      <c r="E368" s="66">
        <f t="shared" si="51"/>
        <v>1046.1443699957149</v>
      </c>
      <c r="F368" s="67">
        <f t="shared" si="52"/>
        <v>2100.1413611688122</v>
      </c>
      <c r="G368" s="65">
        <f t="shared" si="54"/>
        <v>4.927870026436441</v>
      </c>
      <c r="H368" s="66">
        <f t="shared" si="55"/>
        <v>1046.1443699957149</v>
      </c>
      <c r="I368" s="67">
        <f t="shared" si="56"/>
        <v>1051.0722400221514</v>
      </c>
      <c r="K368" s="71">
        <f t="shared" si="53"/>
        <v>625</v>
      </c>
      <c r="L368" s="72">
        <f t="shared" si="57"/>
        <v>391.56250000000006</v>
      </c>
    </row>
    <row r="369" spans="1:12" x14ac:dyDescent="0.25">
      <c r="A369" s="62">
        <v>11</v>
      </c>
      <c r="B369" s="70">
        <f t="shared" si="58"/>
        <v>2048</v>
      </c>
      <c r="C369" s="64">
        <f t="shared" si="59"/>
        <v>2100.1413611688122</v>
      </c>
      <c r="D369" s="65">
        <f t="shared" si="50"/>
        <v>5.2503534029220305</v>
      </c>
      <c r="E369" s="66">
        <f t="shared" si="51"/>
        <v>1048.7597309207042</v>
      </c>
      <c r="F369" s="67">
        <f t="shared" si="52"/>
        <v>1051.381630248108</v>
      </c>
      <c r="G369" s="65">
        <f t="shared" si="54"/>
        <v>3.2893464069306524</v>
      </c>
      <c r="H369" s="66">
        <f t="shared" si="55"/>
        <v>1048.7597309207042</v>
      </c>
      <c r="I369" s="67">
        <f t="shared" si="56"/>
        <v>1052.0490773276349</v>
      </c>
      <c r="K369" s="71">
        <f t="shared" si="53"/>
        <v>625</v>
      </c>
      <c r="L369" s="72">
        <f t="shared" si="57"/>
        <v>391.56250000000006</v>
      </c>
    </row>
    <row r="370" spans="1:12" x14ac:dyDescent="0.25">
      <c r="A370" s="74">
        <v>12</v>
      </c>
      <c r="B370" s="75">
        <f t="shared" si="58"/>
        <v>2048</v>
      </c>
      <c r="C370" s="76">
        <f t="shared" si="59"/>
        <v>1051.381630248108</v>
      </c>
      <c r="D370" s="77">
        <f t="shared" si="50"/>
        <v>2.6284540756202701</v>
      </c>
      <c r="E370" s="78">
        <f t="shared" si="51"/>
        <v>1051.3816302480059</v>
      </c>
      <c r="F370" s="76">
        <f t="shared" si="52"/>
        <v>1.0209078027401119E-10</v>
      </c>
      <c r="G370" s="77">
        <f t="shared" si="54"/>
        <v>1.6467264783760993</v>
      </c>
      <c r="H370" s="78">
        <f t="shared" si="55"/>
        <v>1051.3816302480059</v>
      </c>
      <c r="I370" s="76">
        <f t="shared" si="56"/>
        <v>1053.0283567263821</v>
      </c>
      <c r="K370" s="79">
        <f t="shared" si="53"/>
        <v>625</v>
      </c>
      <c r="L370" s="80">
        <f t="shared" si="57"/>
        <v>391.56250000000006</v>
      </c>
    </row>
  </sheetData>
  <mergeCells count="6">
    <mergeCell ref="A8:C8"/>
    <mergeCell ref="D8:F8"/>
    <mergeCell ref="K8:L8"/>
    <mergeCell ref="D9:E9"/>
    <mergeCell ref="G9:I9"/>
    <mergeCell ref="K9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Rente en aflossing per maand</vt:lpstr>
      <vt:lpstr>Amortisatieschema Bruto-netto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Theske Slijkerman - Reshift</dc:creator>
  <cp:lastModifiedBy>Theske Slijkerman - Reshift</cp:lastModifiedBy>
  <dcterms:created xsi:type="dcterms:W3CDTF">2020-02-26T11:44:01Z</dcterms:created>
  <dcterms:modified xsi:type="dcterms:W3CDTF">2020-02-26T11:45:01Z</dcterms:modified>
</cp:coreProperties>
</file>