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ie\ACADEMY\Tech Academy\2020\0220_Excel\Online cursus\OefenbestandenExcelNieuw\"/>
    </mc:Choice>
  </mc:AlternateContent>
  <xr:revisionPtr revIDLastSave="0" documentId="8_{0ECAE4CC-7E6C-4040-BA9B-23E1BAF48D27}" xr6:coauthVersionLast="45" xr6:coauthVersionMax="45" xr10:uidLastSave="{00000000-0000-0000-0000-000000000000}"/>
  <bookViews>
    <workbookView xWindow="-22740" yWindow="1290" windowWidth="21255" windowHeight="13845" xr2:uid="{F400FE66-C60C-4BEA-B073-61D3F4F2CA1F}"/>
  </bookViews>
  <sheets>
    <sheet name="Kalender" sheetId="1" r:id="rId1"/>
    <sheet name="Met Feestdagen" sheetId="2" r:id="rId2"/>
  </sheets>
  <definedNames>
    <definedName name="_xlnm.Print_Area" localSheetId="0">Kalender!$C$1:$DF$10</definedName>
    <definedName name="_xlnm.Print_Area" localSheetId="1">'Met Feestdagen'!$C$1:$DF$10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1" i="2" l="1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39" i="2"/>
  <c r="B38" i="2"/>
  <c r="B34" i="2"/>
  <c r="B33" i="2"/>
  <c r="B32" i="2"/>
  <c r="B31" i="2"/>
  <c r="B30" i="2"/>
  <c r="B29" i="2"/>
  <c r="B28" i="2"/>
  <c r="B27" i="2"/>
  <c r="B22" i="2"/>
  <c r="B21" i="2" s="1"/>
  <c r="B17" i="2"/>
  <c r="E15" i="2"/>
  <c r="E4" i="2" s="1"/>
  <c r="F4" i="2" s="1"/>
  <c r="G4" i="2" s="1"/>
  <c r="H4" i="2" s="1"/>
  <c r="I4" i="2" s="1"/>
  <c r="J4" i="2" s="1"/>
  <c r="K4" i="2" s="1"/>
  <c r="N13" i="2"/>
  <c r="N14" i="2" s="1"/>
  <c r="N15" i="2" s="1"/>
  <c r="N4" i="2" s="1"/>
  <c r="O4" i="2" s="1"/>
  <c r="E13" i="2"/>
  <c r="E14" i="2" s="1"/>
  <c r="N12" i="2"/>
  <c r="W12" i="2" s="1"/>
  <c r="E5" i="2"/>
  <c r="F5" i="2" s="1"/>
  <c r="P4" i="2"/>
  <c r="Q4" i="2" s="1"/>
  <c r="R4" i="2" s="1"/>
  <c r="S4" i="2" s="1"/>
  <c r="T4" i="2" s="1"/>
  <c r="L3" i="2"/>
  <c r="C3" i="2"/>
  <c r="E14" i="1"/>
  <c r="E15" i="1" s="1"/>
  <c r="E13" i="1"/>
  <c r="N12" i="1"/>
  <c r="E5" i="1"/>
  <c r="E6" i="1" s="1"/>
  <c r="E4" i="1"/>
  <c r="F4" i="1" s="1"/>
  <c r="G4" i="1" s="1"/>
  <c r="H4" i="1" s="1"/>
  <c r="I4" i="1" s="1"/>
  <c r="J4" i="1" s="1"/>
  <c r="K4" i="1" s="1"/>
  <c r="C3" i="1"/>
  <c r="N5" i="2" l="1"/>
  <c r="C5" i="2"/>
  <c r="G5" i="2"/>
  <c r="H5" i="2" s="1"/>
  <c r="I5" i="2" s="1"/>
  <c r="J5" i="2" s="1"/>
  <c r="K5" i="2" s="1"/>
  <c r="E6" i="2"/>
  <c r="B24" i="2"/>
  <c r="B20" i="2"/>
  <c r="B23" i="2"/>
  <c r="B19" i="2"/>
  <c r="B26" i="2"/>
  <c r="B18" i="2"/>
  <c r="B25" i="2"/>
  <c r="AF12" i="2"/>
  <c r="W13" i="2"/>
  <c r="B36" i="2"/>
  <c r="B35" i="2"/>
  <c r="F6" i="1"/>
  <c r="E7" i="1"/>
  <c r="F5" i="1"/>
  <c r="W12" i="1"/>
  <c r="N13" i="1"/>
  <c r="AF13" i="2" l="1"/>
  <c r="AO12" i="2"/>
  <c r="E7" i="2"/>
  <c r="F6" i="2"/>
  <c r="W14" i="2"/>
  <c r="W15" i="2" s="1"/>
  <c r="U3" i="2"/>
  <c r="O5" i="2"/>
  <c r="N6" i="2"/>
  <c r="N14" i="1"/>
  <c r="N15" i="1" s="1"/>
  <c r="L3" i="1"/>
  <c r="C6" i="1"/>
  <c r="G6" i="1"/>
  <c r="H6" i="1" s="1"/>
  <c r="I6" i="1" s="1"/>
  <c r="J6" i="1" s="1"/>
  <c r="K6" i="1" s="1"/>
  <c r="AF12" i="1"/>
  <c r="W13" i="1"/>
  <c r="G5" i="1"/>
  <c r="H5" i="1" s="1"/>
  <c r="I5" i="1" s="1"/>
  <c r="J5" i="1" s="1"/>
  <c r="K5" i="1" s="1"/>
  <c r="C5" i="1"/>
  <c r="E8" i="1"/>
  <c r="F7" i="1"/>
  <c r="N7" i="2" l="1"/>
  <c r="O6" i="2"/>
  <c r="F7" i="2"/>
  <c r="E8" i="2"/>
  <c r="AO13" i="2"/>
  <c r="AX12" i="2"/>
  <c r="C6" i="2"/>
  <c r="G6" i="2"/>
  <c r="H6" i="2" s="1"/>
  <c r="I6" i="2" s="1"/>
  <c r="J6" i="2" s="1"/>
  <c r="K6" i="2" s="1"/>
  <c r="L5" i="2"/>
  <c r="P5" i="2"/>
  <c r="Q5" i="2" s="1"/>
  <c r="R5" i="2" s="1"/>
  <c r="S5" i="2" s="1"/>
  <c r="T5" i="2" s="1"/>
  <c r="W4" i="2"/>
  <c r="X4" i="2" s="1"/>
  <c r="Y4" i="2" s="1"/>
  <c r="Z4" i="2" s="1"/>
  <c r="AA4" i="2" s="1"/>
  <c r="AB4" i="2" s="1"/>
  <c r="AC4" i="2" s="1"/>
  <c r="W5" i="2"/>
  <c r="AF14" i="2"/>
  <c r="AF15" i="2" s="1"/>
  <c r="AD3" i="2"/>
  <c r="C7" i="1"/>
  <c r="G7" i="1"/>
  <c r="H7" i="1" s="1"/>
  <c r="I7" i="1" s="1"/>
  <c r="J7" i="1" s="1"/>
  <c r="K7" i="1" s="1"/>
  <c r="W14" i="1"/>
  <c r="W15" i="1" s="1"/>
  <c r="U3" i="1"/>
  <c r="E9" i="1"/>
  <c r="F8" i="1"/>
  <c r="AF13" i="1"/>
  <c r="AO12" i="1"/>
  <c r="N4" i="1"/>
  <c r="O4" i="1" s="1"/>
  <c r="P4" i="1" s="1"/>
  <c r="Q4" i="1" s="1"/>
  <c r="R4" i="1" s="1"/>
  <c r="S4" i="1" s="1"/>
  <c r="T4" i="1" s="1"/>
  <c r="N5" i="1"/>
  <c r="W6" i="2" l="1"/>
  <c r="X5" i="2"/>
  <c r="G7" i="2"/>
  <c r="H7" i="2" s="1"/>
  <c r="I7" i="2" s="1"/>
  <c r="J7" i="2" s="1"/>
  <c r="K7" i="2" s="1"/>
  <c r="C7" i="2"/>
  <c r="BG12" i="2"/>
  <c r="AX13" i="2"/>
  <c r="L6" i="2"/>
  <c r="P6" i="2"/>
  <c r="Q6" i="2" s="1"/>
  <c r="R6" i="2" s="1"/>
  <c r="S6" i="2" s="1"/>
  <c r="T6" i="2" s="1"/>
  <c r="E9" i="2"/>
  <c r="F8" i="2"/>
  <c r="AF4" i="2"/>
  <c r="AG4" i="2" s="1"/>
  <c r="AH4" i="2" s="1"/>
  <c r="AI4" i="2" s="1"/>
  <c r="AJ4" i="2" s="1"/>
  <c r="AK4" i="2" s="1"/>
  <c r="AL4" i="2" s="1"/>
  <c r="AF5" i="2"/>
  <c r="AO14" i="2"/>
  <c r="AO15" i="2" s="1"/>
  <c r="AM3" i="2"/>
  <c r="O7" i="2"/>
  <c r="N8" i="2"/>
  <c r="AX12" i="1"/>
  <c r="AO13" i="1"/>
  <c r="AF14" i="1"/>
  <c r="AF15" i="1" s="1"/>
  <c r="AD3" i="1"/>
  <c r="W5" i="1"/>
  <c r="W4" i="1"/>
  <c r="X4" i="1" s="1"/>
  <c r="Y4" i="1" s="1"/>
  <c r="Z4" i="1" s="1"/>
  <c r="AA4" i="1" s="1"/>
  <c r="AB4" i="1" s="1"/>
  <c r="AC4" i="1" s="1"/>
  <c r="N6" i="1"/>
  <c r="O5" i="1"/>
  <c r="C8" i="1"/>
  <c r="G8" i="1"/>
  <c r="H8" i="1" s="1"/>
  <c r="I8" i="1" s="1"/>
  <c r="J8" i="1" s="1"/>
  <c r="K8" i="1" s="1"/>
  <c r="E10" i="1"/>
  <c r="F10" i="1" s="1"/>
  <c r="F9" i="1"/>
  <c r="L7" i="2" l="1"/>
  <c r="P7" i="2"/>
  <c r="Q7" i="2" s="1"/>
  <c r="R7" i="2" s="1"/>
  <c r="S7" i="2" s="1"/>
  <c r="T7" i="2" s="1"/>
  <c r="C8" i="2"/>
  <c r="G8" i="2"/>
  <c r="H8" i="2" s="1"/>
  <c r="I8" i="2" s="1"/>
  <c r="J8" i="2" s="1"/>
  <c r="K8" i="2" s="1"/>
  <c r="AX14" i="2"/>
  <c r="AX15" i="2" s="1"/>
  <c r="AV3" i="2"/>
  <c r="U5" i="2"/>
  <c r="Y5" i="2"/>
  <c r="Z5" i="2" s="1"/>
  <c r="AA5" i="2" s="1"/>
  <c r="AB5" i="2" s="1"/>
  <c r="AC5" i="2" s="1"/>
  <c r="O8" i="2"/>
  <c r="N9" i="2"/>
  <c r="AF6" i="2"/>
  <c r="AG5" i="2"/>
  <c r="AO4" i="2"/>
  <c r="AP4" i="2" s="1"/>
  <c r="AQ4" i="2" s="1"/>
  <c r="AR4" i="2" s="1"/>
  <c r="AS4" i="2" s="1"/>
  <c r="AT4" i="2" s="1"/>
  <c r="AU4" i="2" s="1"/>
  <c r="AO5" i="2"/>
  <c r="F9" i="2"/>
  <c r="E10" i="2"/>
  <c r="F10" i="2" s="1"/>
  <c r="BP12" i="2"/>
  <c r="BG13" i="2"/>
  <c r="X6" i="2"/>
  <c r="W7" i="2"/>
  <c r="AF4" i="1"/>
  <c r="AG4" i="1" s="1"/>
  <c r="AH4" i="1" s="1"/>
  <c r="AI4" i="1" s="1"/>
  <c r="AJ4" i="1" s="1"/>
  <c r="AK4" i="1" s="1"/>
  <c r="AL4" i="1" s="1"/>
  <c r="AF5" i="1"/>
  <c r="AO14" i="1"/>
  <c r="AO15" i="1" s="1"/>
  <c r="AM3" i="1"/>
  <c r="G9" i="1"/>
  <c r="H9" i="1" s="1"/>
  <c r="I9" i="1" s="1"/>
  <c r="J9" i="1" s="1"/>
  <c r="K9" i="1" s="1"/>
  <c r="C9" i="1"/>
  <c r="P5" i="1"/>
  <c r="Q5" i="1" s="1"/>
  <c r="R5" i="1" s="1"/>
  <c r="S5" i="1" s="1"/>
  <c r="T5" i="1" s="1"/>
  <c r="L5" i="1"/>
  <c r="G10" i="1"/>
  <c r="H10" i="1" s="1"/>
  <c r="I10" i="1" s="1"/>
  <c r="J10" i="1" s="1"/>
  <c r="K10" i="1" s="1"/>
  <c r="C10" i="1"/>
  <c r="O6" i="1"/>
  <c r="N7" i="1"/>
  <c r="W6" i="1"/>
  <c r="X5" i="1"/>
  <c r="BG12" i="1"/>
  <c r="AX13" i="1"/>
  <c r="C10" i="2" l="1"/>
  <c r="G10" i="2"/>
  <c r="H10" i="2" s="1"/>
  <c r="I10" i="2" s="1"/>
  <c r="J10" i="2" s="1"/>
  <c r="K10" i="2" s="1"/>
  <c r="U6" i="2"/>
  <c r="Y6" i="2"/>
  <c r="Z6" i="2" s="1"/>
  <c r="AA6" i="2" s="1"/>
  <c r="AB6" i="2" s="1"/>
  <c r="AC6" i="2" s="1"/>
  <c r="C9" i="2"/>
  <c r="G9" i="2"/>
  <c r="H9" i="2" s="1"/>
  <c r="I9" i="2" s="1"/>
  <c r="J9" i="2" s="1"/>
  <c r="K9" i="2" s="1"/>
  <c r="AG6" i="2"/>
  <c r="AF7" i="2"/>
  <c r="BG14" i="2"/>
  <c r="BG15" i="2" s="1"/>
  <c r="BE3" i="2"/>
  <c r="AO6" i="2"/>
  <c r="AP5" i="2"/>
  <c r="O9" i="2"/>
  <c r="N10" i="2"/>
  <c r="O10" i="2" s="1"/>
  <c r="X7" i="2"/>
  <c r="W8" i="2"/>
  <c r="AD5" i="2"/>
  <c r="AH5" i="2"/>
  <c r="AI5" i="2" s="1"/>
  <c r="AJ5" i="2" s="1"/>
  <c r="AK5" i="2" s="1"/>
  <c r="AL5" i="2" s="1"/>
  <c r="BP13" i="2"/>
  <c r="BY12" i="2"/>
  <c r="P8" i="2"/>
  <c r="Q8" i="2" s="1"/>
  <c r="R8" i="2" s="1"/>
  <c r="S8" i="2" s="1"/>
  <c r="T8" i="2" s="1"/>
  <c r="L8" i="2"/>
  <c r="AX4" i="2"/>
  <c r="AY4" i="2" s="1"/>
  <c r="AZ4" i="2" s="1"/>
  <c r="BA4" i="2" s="1"/>
  <c r="BB4" i="2" s="1"/>
  <c r="BC4" i="2" s="1"/>
  <c r="BD4" i="2" s="1"/>
  <c r="AX5" i="2"/>
  <c r="AX14" i="1"/>
  <c r="AX15" i="1" s="1"/>
  <c r="AV3" i="1"/>
  <c r="N8" i="1"/>
  <c r="O7" i="1"/>
  <c r="L6" i="1"/>
  <c r="P6" i="1"/>
  <c r="Q6" i="1" s="1"/>
  <c r="R6" i="1" s="1"/>
  <c r="S6" i="1" s="1"/>
  <c r="T6" i="1" s="1"/>
  <c r="AF6" i="1"/>
  <c r="AG5" i="1"/>
  <c r="BP12" i="1"/>
  <c r="BG13" i="1"/>
  <c r="AO5" i="1"/>
  <c r="AO4" i="1"/>
  <c r="AP4" i="1" s="1"/>
  <c r="AQ4" i="1" s="1"/>
  <c r="AR4" i="1" s="1"/>
  <c r="AS4" i="1" s="1"/>
  <c r="AT4" i="1" s="1"/>
  <c r="AU4" i="1" s="1"/>
  <c r="Y5" i="1"/>
  <c r="Z5" i="1" s="1"/>
  <c r="AA5" i="1" s="1"/>
  <c r="AB5" i="1" s="1"/>
  <c r="AC5" i="1" s="1"/>
  <c r="U5" i="1"/>
  <c r="X6" i="1"/>
  <c r="W7" i="1"/>
  <c r="AY5" i="2" l="1"/>
  <c r="AX6" i="2"/>
  <c r="X8" i="2"/>
  <c r="W9" i="2"/>
  <c r="AM5" i="2"/>
  <c r="AQ5" i="2"/>
  <c r="AR5" i="2" s="1"/>
  <c r="AS5" i="2" s="1"/>
  <c r="AT5" i="2" s="1"/>
  <c r="AU5" i="2" s="1"/>
  <c r="AG7" i="2"/>
  <c r="AF8" i="2"/>
  <c r="BP14" i="2"/>
  <c r="BP15" i="2" s="1"/>
  <c r="BN3" i="2"/>
  <c r="Y7" i="2"/>
  <c r="Z7" i="2" s="1"/>
  <c r="AA7" i="2" s="1"/>
  <c r="AB7" i="2" s="1"/>
  <c r="AC7" i="2" s="1"/>
  <c r="U7" i="2"/>
  <c r="AP6" i="2"/>
  <c r="AO7" i="2"/>
  <c r="AH6" i="2"/>
  <c r="AI6" i="2" s="1"/>
  <c r="AJ6" i="2" s="1"/>
  <c r="AK6" i="2" s="1"/>
  <c r="AL6" i="2" s="1"/>
  <c r="AD6" i="2"/>
  <c r="L10" i="2"/>
  <c r="P10" i="2"/>
  <c r="Q10" i="2" s="1"/>
  <c r="R10" i="2" s="1"/>
  <c r="S10" i="2" s="1"/>
  <c r="T10" i="2" s="1"/>
  <c r="CH12" i="2"/>
  <c r="BY13" i="2"/>
  <c r="L9" i="2"/>
  <c r="P9" i="2"/>
  <c r="Q9" i="2" s="1"/>
  <c r="R9" i="2" s="1"/>
  <c r="S9" i="2" s="1"/>
  <c r="T9" i="2" s="1"/>
  <c r="BG4" i="2"/>
  <c r="BH4" i="2" s="1"/>
  <c r="BI4" i="2" s="1"/>
  <c r="BJ4" i="2" s="1"/>
  <c r="BK4" i="2" s="1"/>
  <c r="BL4" i="2" s="1"/>
  <c r="BM4" i="2" s="1"/>
  <c r="BG5" i="2"/>
  <c r="BP13" i="1"/>
  <c r="BY12" i="1"/>
  <c r="W8" i="1"/>
  <c r="X7" i="1"/>
  <c r="AH5" i="1"/>
  <c r="AI5" i="1" s="1"/>
  <c r="AJ5" i="1" s="1"/>
  <c r="AK5" i="1" s="1"/>
  <c r="AL5" i="1" s="1"/>
  <c r="AD5" i="1"/>
  <c r="L7" i="1"/>
  <c r="P7" i="1"/>
  <c r="Q7" i="1" s="1"/>
  <c r="R7" i="1" s="1"/>
  <c r="S7" i="1" s="1"/>
  <c r="T7" i="1" s="1"/>
  <c r="U6" i="1"/>
  <c r="Y6" i="1"/>
  <c r="Z6" i="1" s="1"/>
  <c r="AA6" i="1" s="1"/>
  <c r="AB6" i="1" s="1"/>
  <c r="AC6" i="1" s="1"/>
  <c r="AO6" i="1"/>
  <c r="AP5" i="1"/>
  <c r="AG6" i="1"/>
  <c r="AF7" i="1"/>
  <c r="N9" i="1"/>
  <c r="O8" i="1"/>
  <c r="BG14" i="1"/>
  <c r="BG15" i="1" s="1"/>
  <c r="BE3" i="1"/>
  <c r="AX4" i="1"/>
  <c r="AY4" i="1" s="1"/>
  <c r="AZ4" i="1" s="1"/>
  <c r="BA4" i="1" s="1"/>
  <c r="BB4" i="1" s="1"/>
  <c r="BC4" i="1" s="1"/>
  <c r="BD4" i="1" s="1"/>
  <c r="AX5" i="1"/>
  <c r="BG6" i="2" l="1"/>
  <c r="BH5" i="2"/>
  <c r="BY14" i="2"/>
  <c r="BY15" i="2" s="1"/>
  <c r="BW3" i="2"/>
  <c r="AG8" i="2"/>
  <c r="AF9" i="2"/>
  <c r="X9" i="2"/>
  <c r="W10" i="2"/>
  <c r="X10" i="2" s="1"/>
  <c r="CQ12" i="2"/>
  <c r="CH13" i="2"/>
  <c r="AD7" i="2"/>
  <c r="AH7" i="2"/>
  <c r="AI7" i="2" s="1"/>
  <c r="AJ7" i="2" s="1"/>
  <c r="AK7" i="2" s="1"/>
  <c r="AL7" i="2" s="1"/>
  <c r="U8" i="2"/>
  <c r="Y8" i="2"/>
  <c r="Z8" i="2" s="1"/>
  <c r="AA8" i="2" s="1"/>
  <c r="AB8" i="2" s="1"/>
  <c r="AC8" i="2" s="1"/>
  <c r="AP7" i="2"/>
  <c r="AO8" i="2"/>
  <c r="AY6" i="2"/>
  <c r="AX7" i="2"/>
  <c r="AM6" i="2"/>
  <c r="AQ6" i="2"/>
  <c r="AR6" i="2" s="1"/>
  <c r="AS6" i="2" s="1"/>
  <c r="AT6" i="2" s="1"/>
  <c r="AU6" i="2" s="1"/>
  <c r="BP5" i="2"/>
  <c r="BP4" i="2"/>
  <c r="BQ4" i="2" s="1"/>
  <c r="BR4" i="2" s="1"/>
  <c r="BS4" i="2" s="1"/>
  <c r="BT4" i="2" s="1"/>
  <c r="BU4" i="2" s="1"/>
  <c r="BV4" i="2" s="1"/>
  <c r="AV5" i="2"/>
  <c r="AZ5" i="2"/>
  <c r="BA5" i="2" s="1"/>
  <c r="BB5" i="2" s="1"/>
  <c r="BC5" i="2" s="1"/>
  <c r="BD5" i="2" s="1"/>
  <c r="L8" i="1"/>
  <c r="P8" i="1"/>
  <c r="Q8" i="1" s="1"/>
  <c r="R8" i="1" s="1"/>
  <c r="S8" i="1" s="1"/>
  <c r="T8" i="1" s="1"/>
  <c r="U7" i="1"/>
  <c r="Y7" i="1"/>
  <c r="Z7" i="1" s="1"/>
  <c r="AA7" i="1" s="1"/>
  <c r="AB7" i="1" s="1"/>
  <c r="AC7" i="1" s="1"/>
  <c r="N10" i="1"/>
  <c r="O10" i="1" s="1"/>
  <c r="O9" i="1"/>
  <c r="AP6" i="1"/>
  <c r="AO7" i="1"/>
  <c r="W9" i="1"/>
  <c r="X8" i="1"/>
  <c r="AX6" i="1"/>
  <c r="AY5" i="1"/>
  <c r="AQ5" i="1"/>
  <c r="AR5" i="1" s="1"/>
  <c r="AS5" i="1" s="1"/>
  <c r="AT5" i="1" s="1"/>
  <c r="AU5" i="1" s="1"/>
  <c r="AM5" i="1"/>
  <c r="AF8" i="1"/>
  <c r="AG7" i="1"/>
  <c r="BY13" i="1"/>
  <c r="CH12" i="1"/>
  <c r="BG4" i="1"/>
  <c r="BH4" i="1" s="1"/>
  <c r="BI4" i="1" s="1"/>
  <c r="BJ4" i="1" s="1"/>
  <c r="BK4" i="1" s="1"/>
  <c r="BL4" i="1" s="1"/>
  <c r="BM4" i="1" s="1"/>
  <c r="BG5" i="1"/>
  <c r="AD6" i="1"/>
  <c r="AH6" i="1"/>
  <c r="AI6" i="1" s="1"/>
  <c r="AJ6" i="1" s="1"/>
  <c r="AK6" i="1" s="1"/>
  <c r="AL6" i="1" s="1"/>
  <c r="BP14" i="1"/>
  <c r="BP15" i="1" s="1"/>
  <c r="BN3" i="1"/>
  <c r="AP8" i="2" l="1"/>
  <c r="AO9" i="2"/>
  <c r="U10" i="2"/>
  <c r="Y10" i="2"/>
  <c r="Z10" i="2" s="1"/>
  <c r="AA10" i="2" s="1"/>
  <c r="AB10" i="2" s="1"/>
  <c r="AC10" i="2" s="1"/>
  <c r="AM7" i="2"/>
  <c r="AQ7" i="2"/>
  <c r="AR7" i="2" s="1"/>
  <c r="AS7" i="2" s="1"/>
  <c r="AT7" i="2" s="1"/>
  <c r="AU7" i="2" s="1"/>
  <c r="BY4" i="2"/>
  <c r="BZ4" i="2" s="1"/>
  <c r="CA4" i="2" s="1"/>
  <c r="CB4" i="2" s="1"/>
  <c r="CC4" i="2" s="1"/>
  <c r="CD4" i="2" s="1"/>
  <c r="CE4" i="2" s="1"/>
  <c r="BY5" i="2"/>
  <c r="AY7" i="2"/>
  <c r="AX8" i="2"/>
  <c r="CH14" i="2"/>
  <c r="CH15" i="2" s="1"/>
  <c r="CF3" i="2"/>
  <c r="AG9" i="2"/>
  <c r="AF10" i="2"/>
  <c r="AG10" i="2" s="1"/>
  <c r="BE5" i="2"/>
  <c r="BI5" i="2"/>
  <c r="BJ5" i="2" s="1"/>
  <c r="BK5" i="2" s="1"/>
  <c r="BL5" i="2" s="1"/>
  <c r="BM5" i="2" s="1"/>
  <c r="U9" i="2"/>
  <c r="Y9" i="2"/>
  <c r="Z9" i="2" s="1"/>
  <c r="AA9" i="2" s="1"/>
  <c r="AB9" i="2" s="1"/>
  <c r="AC9" i="2" s="1"/>
  <c r="BP6" i="2"/>
  <c r="BQ5" i="2"/>
  <c r="AZ6" i="2"/>
  <c r="BA6" i="2" s="1"/>
  <c r="BB6" i="2" s="1"/>
  <c r="BC6" i="2" s="1"/>
  <c r="BD6" i="2" s="1"/>
  <c r="AV6" i="2"/>
  <c r="CZ12" i="2"/>
  <c r="CZ13" i="2" s="1"/>
  <c r="CQ13" i="2"/>
  <c r="AH8" i="2"/>
  <c r="AI8" i="2" s="1"/>
  <c r="AJ8" i="2" s="1"/>
  <c r="AK8" i="2" s="1"/>
  <c r="AL8" i="2" s="1"/>
  <c r="AD8" i="2"/>
  <c r="BH6" i="2"/>
  <c r="BG7" i="2"/>
  <c r="CQ12" i="1"/>
  <c r="CH13" i="1"/>
  <c r="BG6" i="1"/>
  <c r="BH5" i="1"/>
  <c r="AD7" i="1"/>
  <c r="AH7" i="1"/>
  <c r="AI7" i="1" s="1"/>
  <c r="AJ7" i="1" s="1"/>
  <c r="AK7" i="1" s="1"/>
  <c r="AL7" i="1" s="1"/>
  <c r="AZ5" i="1"/>
  <c r="BA5" i="1" s="1"/>
  <c r="BB5" i="1" s="1"/>
  <c r="BC5" i="1" s="1"/>
  <c r="BD5" i="1" s="1"/>
  <c r="AV5" i="1"/>
  <c r="AO8" i="1"/>
  <c r="AP7" i="1"/>
  <c r="BP4" i="1"/>
  <c r="BQ4" i="1" s="1"/>
  <c r="BR4" i="1" s="1"/>
  <c r="BS4" i="1" s="1"/>
  <c r="BT4" i="1" s="1"/>
  <c r="BU4" i="1" s="1"/>
  <c r="BV4" i="1" s="1"/>
  <c r="BP5" i="1"/>
  <c r="AF9" i="1"/>
  <c r="AG8" i="1"/>
  <c r="AY6" i="1"/>
  <c r="AX7" i="1"/>
  <c r="AM6" i="1"/>
  <c r="AQ6" i="1"/>
  <c r="AR6" i="1" s="1"/>
  <c r="AS6" i="1" s="1"/>
  <c r="AT6" i="1" s="1"/>
  <c r="AU6" i="1" s="1"/>
  <c r="Y8" i="1"/>
  <c r="Z8" i="1" s="1"/>
  <c r="AA8" i="1" s="1"/>
  <c r="AB8" i="1" s="1"/>
  <c r="AC8" i="1" s="1"/>
  <c r="U8" i="1"/>
  <c r="P9" i="1"/>
  <c r="Q9" i="1" s="1"/>
  <c r="R9" i="1" s="1"/>
  <c r="S9" i="1" s="1"/>
  <c r="T9" i="1" s="1"/>
  <c r="L9" i="1"/>
  <c r="BY14" i="1"/>
  <c r="BY15" i="1" s="1"/>
  <c r="BW3" i="1"/>
  <c r="W10" i="1"/>
  <c r="X10" i="1" s="1"/>
  <c r="X9" i="1"/>
  <c r="L10" i="1"/>
  <c r="P10" i="1"/>
  <c r="Q10" i="1" s="1"/>
  <c r="R10" i="1" s="1"/>
  <c r="S10" i="1" s="1"/>
  <c r="T10" i="1" s="1"/>
  <c r="BH7" i="2" l="1"/>
  <c r="BG8" i="2"/>
  <c r="BY6" i="2"/>
  <c r="BZ5" i="2"/>
  <c r="AD10" i="2"/>
  <c r="AH10" i="2"/>
  <c r="AI10" i="2" s="1"/>
  <c r="AJ10" i="2" s="1"/>
  <c r="AK10" i="2" s="1"/>
  <c r="AL10" i="2" s="1"/>
  <c r="AY8" i="2"/>
  <c r="AX9" i="2"/>
  <c r="AP9" i="2"/>
  <c r="AO10" i="2"/>
  <c r="AP10" i="2" s="1"/>
  <c r="CQ14" i="2"/>
  <c r="CQ15" i="2" s="1"/>
  <c r="CO3" i="2"/>
  <c r="BN5" i="2"/>
  <c r="BR5" i="2"/>
  <c r="BS5" i="2" s="1"/>
  <c r="BT5" i="2" s="1"/>
  <c r="BU5" i="2" s="1"/>
  <c r="BV5" i="2" s="1"/>
  <c r="BE6" i="2"/>
  <c r="BI6" i="2"/>
  <c r="BJ6" i="2" s="1"/>
  <c r="BK6" i="2" s="1"/>
  <c r="BL6" i="2" s="1"/>
  <c r="BM6" i="2" s="1"/>
  <c r="CZ14" i="2"/>
  <c r="CZ15" i="2" s="1"/>
  <c r="CX3" i="2"/>
  <c r="BQ6" i="2"/>
  <c r="BP7" i="2"/>
  <c r="CH4" i="2"/>
  <c r="CI4" i="2" s="1"/>
  <c r="CJ4" i="2" s="1"/>
  <c r="CK4" i="2" s="1"/>
  <c r="CL4" i="2" s="1"/>
  <c r="CM4" i="2" s="1"/>
  <c r="CN4" i="2" s="1"/>
  <c r="CH5" i="2"/>
  <c r="AD9" i="2"/>
  <c r="AH9" i="2"/>
  <c r="AI9" i="2" s="1"/>
  <c r="AJ9" i="2" s="1"/>
  <c r="AK9" i="2" s="1"/>
  <c r="AL9" i="2" s="1"/>
  <c r="AZ7" i="2"/>
  <c r="BA7" i="2" s="1"/>
  <c r="BB7" i="2" s="1"/>
  <c r="BC7" i="2" s="1"/>
  <c r="BD7" i="2" s="1"/>
  <c r="AV7" i="2"/>
  <c r="AM8" i="2"/>
  <c r="AQ8" i="2"/>
  <c r="AR8" i="2" s="1"/>
  <c r="AS8" i="2" s="1"/>
  <c r="AT8" i="2" s="1"/>
  <c r="AU8" i="2" s="1"/>
  <c r="Y10" i="1"/>
  <c r="Z10" i="1" s="1"/>
  <c r="AA10" i="1" s="1"/>
  <c r="AB10" i="1" s="1"/>
  <c r="AC10" i="1" s="1"/>
  <c r="U10" i="1"/>
  <c r="AX8" i="1"/>
  <c r="AY7" i="1"/>
  <c r="BQ5" i="1"/>
  <c r="BP6" i="1"/>
  <c r="BI5" i="1"/>
  <c r="BJ5" i="1" s="1"/>
  <c r="BK5" i="1" s="1"/>
  <c r="BL5" i="1" s="1"/>
  <c r="BM5" i="1" s="1"/>
  <c r="BE5" i="1"/>
  <c r="BY5" i="1"/>
  <c r="BY4" i="1"/>
  <c r="BZ4" i="1" s="1"/>
  <c r="CA4" i="1" s="1"/>
  <c r="CB4" i="1" s="1"/>
  <c r="CC4" i="1" s="1"/>
  <c r="CD4" i="1" s="1"/>
  <c r="CE4" i="1" s="1"/>
  <c r="AV6" i="1"/>
  <c r="AZ6" i="1"/>
  <c r="BA6" i="1" s="1"/>
  <c r="BB6" i="1" s="1"/>
  <c r="BC6" i="1" s="1"/>
  <c r="BD6" i="1" s="1"/>
  <c r="BH6" i="1"/>
  <c r="BG7" i="1"/>
  <c r="Y9" i="1"/>
  <c r="Z9" i="1" s="1"/>
  <c r="AA9" i="1" s="1"/>
  <c r="AB9" i="1" s="1"/>
  <c r="AC9" i="1" s="1"/>
  <c r="U9" i="1"/>
  <c r="AH8" i="1"/>
  <c r="AI8" i="1" s="1"/>
  <c r="AJ8" i="1" s="1"/>
  <c r="AK8" i="1" s="1"/>
  <c r="AL8" i="1" s="1"/>
  <c r="AD8" i="1"/>
  <c r="AM7" i="1"/>
  <c r="AQ7" i="1"/>
  <c r="AR7" i="1" s="1"/>
  <c r="AS7" i="1" s="1"/>
  <c r="AT7" i="1" s="1"/>
  <c r="AU7" i="1" s="1"/>
  <c r="CH14" i="1"/>
  <c r="CH15" i="1" s="1"/>
  <c r="CF3" i="1"/>
  <c r="AF10" i="1"/>
  <c r="AG10" i="1" s="1"/>
  <c r="AG9" i="1"/>
  <c r="AO9" i="1"/>
  <c r="AP8" i="1"/>
  <c r="CZ12" i="1"/>
  <c r="CZ13" i="1" s="1"/>
  <c r="CQ13" i="1"/>
  <c r="BQ7" i="2" l="1"/>
  <c r="BP8" i="2"/>
  <c r="BW5" i="2"/>
  <c r="CA5" i="2"/>
  <c r="CB5" i="2" s="1"/>
  <c r="CC5" i="2" s="1"/>
  <c r="CD5" i="2" s="1"/>
  <c r="CE5" i="2" s="1"/>
  <c r="BZ6" i="2"/>
  <c r="BY7" i="2"/>
  <c r="CH6" i="2"/>
  <c r="CI5" i="2"/>
  <c r="AM10" i="2"/>
  <c r="AQ10" i="2"/>
  <c r="AR10" i="2" s="1"/>
  <c r="AS10" i="2" s="1"/>
  <c r="AT10" i="2" s="1"/>
  <c r="AU10" i="2" s="1"/>
  <c r="BH8" i="2"/>
  <c r="BG9" i="2"/>
  <c r="AY9" i="2"/>
  <c r="AX10" i="2"/>
  <c r="AY10" i="2" s="1"/>
  <c r="BR6" i="2"/>
  <c r="BS6" i="2" s="1"/>
  <c r="BT6" i="2" s="1"/>
  <c r="BU6" i="2" s="1"/>
  <c r="BV6" i="2" s="1"/>
  <c r="BN6" i="2"/>
  <c r="CQ4" i="2"/>
  <c r="CR4" i="2" s="1"/>
  <c r="CS4" i="2" s="1"/>
  <c r="CT4" i="2" s="1"/>
  <c r="CU4" i="2" s="1"/>
  <c r="CV4" i="2" s="1"/>
  <c r="CW4" i="2" s="1"/>
  <c r="CQ5" i="2"/>
  <c r="AZ8" i="2"/>
  <c r="BA8" i="2" s="1"/>
  <c r="BB8" i="2" s="1"/>
  <c r="BC8" i="2" s="1"/>
  <c r="BD8" i="2" s="1"/>
  <c r="AV8" i="2"/>
  <c r="CZ5" i="2"/>
  <c r="CZ4" i="2"/>
  <c r="DA4" i="2" s="1"/>
  <c r="DB4" i="2" s="1"/>
  <c r="DC4" i="2" s="1"/>
  <c r="DD4" i="2" s="1"/>
  <c r="DE4" i="2" s="1"/>
  <c r="DF4" i="2" s="1"/>
  <c r="AM9" i="2"/>
  <c r="AQ9" i="2"/>
  <c r="AR9" i="2" s="1"/>
  <c r="AS9" i="2" s="1"/>
  <c r="AT9" i="2" s="1"/>
  <c r="AU9" i="2" s="1"/>
  <c r="BE7" i="2"/>
  <c r="BI7" i="2"/>
  <c r="BJ7" i="2" s="1"/>
  <c r="BK7" i="2" s="1"/>
  <c r="BL7" i="2" s="1"/>
  <c r="BM7" i="2" s="1"/>
  <c r="CQ14" i="1"/>
  <c r="CQ15" i="1" s="1"/>
  <c r="CO3" i="1"/>
  <c r="AD9" i="1"/>
  <c r="AH9" i="1"/>
  <c r="AI9" i="1" s="1"/>
  <c r="AJ9" i="1" s="1"/>
  <c r="AK9" i="1" s="1"/>
  <c r="AL9" i="1" s="1"/>
  <c r="AV7" i="1"/>
  <c r="AZ7" i="1"/>
  <c r="BA7" i="1" s="1"/>
  <c r="BB7" i="1" s="1"/>
  <c r="BC7" i="1" s="1"/>
  <c r="BD7" i="1" s="1"/>
  <c r="CZ14" i="1"/>
  <c r="CZ15" i="1" s="1"/>
  <c r="CX3" i="1"/>
  <c r="AH10" i="1"/>
  <c r="AI10" i="1" s="1"/>
  <c r="AJ10" i="1" s="1"/>
  <c r="AK10" i="1" s="1"/>
  <c r="AL10" i="1" s="1"/>
  <c r="AD10" i="1"/>
  <c r="AX9" i="1"/>
  <c r="AY8" i="1"/>
  <c r="AQ8" i="1"/>
  <c r="AR8" i="1" s="1"/>
  <c r="AS8" i="1" s="1"/>
  <c r="AT8" i="1" s="1"/>
  <c r="AU8" i="1" s="1"/>
  <c r="AM8" i="1"/>
  <c r="BG8" i="1"/>
  <c r="BH7" i="1"/>
  <c r="BQ6" i="1"/>
  <c r="BP7" i="1"/>
  <c r="AO10" i="1"/>
  <c r="AP10" i="1" s="1"/>
  <c r="AP9" i="1"/>
  <c r="CH5" i="1"/>
  <c r="CH4" i="1"/>
  <c r="CI4" i="1" s="1"/>
  <c r="CJ4" i="1" s="1"/>
  <c r="CK4" i="1" s="1"/>
  <c r="CL4" i="1" s="1"/>
  <c r="CM4" i="1" s="1"/>
  <c r="CN4" i="1" s="1"/>
  <c r="BE6" i="1"/>
  <c r="BI6" i="1"/>
  <c r="BJ6" i="1" s="1"/>
  <c r="BK6" i="1" s="1"/>
  <c r="BL6" i="1" s="1"/>
  <c r="BM6" i="1" s="1"/>
  <c r="BZ5" i="1"/>
  <c r="BY6" i="1"/>
  <c r="BN5" i="1"/>
  <c r="BR5" i="1"/>
  <c r="BS5" i="1" s="1"/>
  <c r="BT5" i="1" s="1"/>
  <c r="BU5" i="1" s="1"/>
  <c r="BV5" i="1" s="1"/>
  <c r="BH9" i="2" l="1"/>
  <c r="BG10" i="2"/>
  <c r="BH10" i="2" s="1"/>
  <c r="CF5" i="2"/>
  <c r="CJ5" i="2"/>
  <c r="CK5" i="2" s="1"/>
  <c r="CL5" i="2" s="1"/>
  <c r="CM5" i="2" s="1"/>
  <c r="CN5" i="2" s="1"/>
  <c r="BE8" i="2"/>
  <c r="BI8" i="2"/>
  <c r="BJ8" i="2" s="1"/>
  <c r="BK8" i="2" s="1"/>
  <c r="BL8" i="2" s="1"/>
  <c r="BM8" i="2" s="1"/>
  <c r="CI6" i="2"/>
  <c r="CH7" i="2"/>
  <c r="CQ6" i="2"/>
  <c r="CR5" i="2"/>
  <c r="AV10" i="2"/>
  <c r="AZ10" i="2"/>
  <c r="BA10" i="2" s="1"/>
  <c r="BB10" i="2" s="1"/>
  <c r="BC10" i="2" s="1"/>
  <c r="BD10" i="2" s="1"/>
  <c r="BZ7" i="2"/>
  <c r="BY8" i="2"/>
  <c r="BQ8" i="2"/>
  <c r="BP9" i="2"/>
  <c r="CZ6" i="2"/>
  <c r="DA5" i="2"/>
  <c r="AV9" i="2"/>
  <c r="AZ9" i="2"/>
  <c r="BA9" i="2" s="1"/>
  <c r="BB9" i="2" s="1"/>
  <c r="BC9" i="2" s="1"/>
  <c r="BD9" i="2" s="1"/>
  <c r="BW6" i="2"/>
  <c r="CA6" i="2"/>
  <c r="CB6" i="2" s="1"/>
  <c r="CC6" i="2" s="1"/>
  <c r="CD6" i="2" s="1"/>
  <c r="CE6" i="2" s="1"/>
  <c r="BN7" i="2"/>
  <c r="BR7" i="2"/>
  <c r="BS7" i="2" s="1"/>
  <c r="BT7" i="2" s="1"/>
  <c r="BU7" i="2" s="1"/>
  <c r="BV7" i="2" s="1"/>
  <c r="BZ6" i="1"/>
  <c r="BY7" i="1"/>
  <c r="BP8" i="1"/>
  <c r="BQ7" i="1"/>
  <c r="AM9" i="1"/>
  <c r="AQ9" i="1"/>
  <c r="AR9" i="1" s="1"/>
  <c r="AS9" i="1" s="1"/>
  <c r="AT9" i="1" s="1"/>
  <c r="AU9" i="1" s="1"/>
  <c r="BE7" i="1"/>
  <c r="BI7" i="1"/>
  <c r="BJ7" i="1" s="1"/>
  <c r="BK7" i="1" s="1"/>
  <c r="BL7" i="1" s="1"/>
  <c r="BM7" i="1" s="1"/>
  <c r="AZ8" i="1"/>
  <c r="BA8" i="1" s="1"/>
  <c r="BB8" i="1" s="1"/>
  <c r="BC8" i="1" s="1"/>
  <c r="BD8" i="1" s="1"/>
  <c r="AV8" i="1"/>
  <c r="AQ10" i="1"/>
  <c r="AR10" i="1" s="1"/>
  <c r="AS10" i="1" s="1"/>
  <c r="AT10" i="1" s="1"/>
  <c r="AU10" i="1" s="1"/>
  <c r="AM10" i="1"/>
  <c r="BG9" i="1"/>
  <c r="BH8" i="1"/>
  <c r="AX10" i="1"/>
  <c r="AY10" i="1" s="1"/>
  <c r="AY9" i="1"/>
  <c r="CZ4" i="1"/>
  <c r="DA4" i="1" s="1"/>
  <c r="DB4" i="1" s="1"/>
  <c r="DC4" i="1" s="1"/>
  <c r="DD4" i="1" s="1"/>
  <c r="DE4" i="1" s="1"/>
  <c r="DF4" i="1" s="1"/>
  <c r="CZ5" i="1"/>
  <c r="BW5" i="1"/>
  <c r="CA5" i="1"/>
  <c r="CB5" i="1" s="1"/>
  <c r="CC5" i="1" s="1"/>
  <c r="CD5" i="1" s="1"/>
  <c r="CE5" i="1" s="1"/>
  <c r="CI5" i="1"/>
  <c r="CH6" i="1"/>
  <c r="BN6" i="1"/>
  <c r="BR6" i="1"/>
  <c r="BS6" i="1" s="1"/>
  <c r="BT6" i="1" s="1"/>
  <c r="BU6" i="1" s="1"/>
  <c r="BV6" i="1" s="1"/>
  <c r="CQ5" i="1"/>
  <c r="CQ4" i="1"/>
  <c r="CR4" i="1" s="1"/>
  <c r="CS4" i="1" s="1"/>
  <c r="CT4" i="1" s="1"/>
  <c r="CU4" i="1" s="1"/>
  <c r="CV4" i="1" s="1"/>
  <c r="CW4" i="1" s="1"/>
  <c r="BQ9" i="2" l="1"/>
  <c r="BP10" i="2"/>
  <c r="BQ10" i="2" s="1"/>
  <c r="CX5" i="2"/>
  <c r="DB5" i="2"/>
  <c r="DC5" i="2" s="1"/>
  <c r="DD5" i="2" s="1"/>
  <c r="DE5" i="2" s="1"/>
  <c r="DF5" i="2" s="1"/>
  <c r="BZ8" i="2"/>
  <c r="BY9" i="2"/>
  <c r="CO5" i="2"/>
  <c r="CS5" i="2"/>
  <c r="CT5" i="2" s="1"/>
  <c r="CU5" i="2" s="1"/>
  <c r="CV5" i="2" s="1"/>
  <c r="CW5" i="2" s="1"/>
  <c r="BE10" i="2"/>
  <c r="BI10" i="2"/>
  <c r="BJ10" i="2" s="1"/>
  <c r="BK10" i="2" s="1"/>
  <c r="BL10" i="2" s="1"/>
  <c r="BM10" i="2" s="1"/>
  <c r="CI7" i="2"/>
  <c r="CH8" i="2"/>
  <c r="BR8" i="2"/>
  <c r="BS8" i="2" s="1"/>
  <c r="BT8" i="2" s="1"/>
  <c r="BU8" i="2" s="1"/>
  <c r="BV8" i="2" s="1"/>
  <c r="BN8" i="2"/>
  <c r="CJ6" i="2"/>
  <c r="CK6" i="2" s="1"/>
  <c r="CL6" i="2" s="1"/>
  <c r="CM6" i="2" s="1"/>
  <c r="CN6" i="2" s="1"/>
  <c r="CF6" i="2"/>
  <c r="DA6" i="2"/>
  <c r="CZ7" i="2"/>
  <c r="BW7" i="2"/>
  <c r="CA7" i="2"/>
  <c r="CB7" i="2" s="1"/>
  <c r="CC7" i="2" s="1"/>
  <c r="CD7" i="2" s="1"/>
  <c r="CE7" i="2" s="1"/>
  <c r="CR6" i="2"/>
  <c r="CQ7" i="2"/>
  <c r="BE9" i="2"/>
  <c r="BI9" i="2"/>
  <c r="BJ9" i="2" s="1"/>
  <c r="BK9" i="2" s="1"/>
  <c r="BL9" i="2" s="1"/>
  <c r="BM9" i="2" s="1"/>
  <c r="BN7" i="1"/>
  <c r="BR7" i="1"/>
  <c r="BS7" i="1" s="1"/>
  <c r="BT7" i="1" s="1"/>
  <c r="BU7" i="1" s="1"/>
  <c r="BV7" i="1" s="1"/>
  <c r="AZ10" i="1"/>
  <c r="BA10" i="1" s="1"/>
  <c r="BB10" i="1" s="1"/>
  <c r="BC10" i="1" s="1"/>
  <c r="BD10" i="1" s="1"/>
  <c r="AV10" i="1"/>
  <c r="BP9" i="1"/>
  <c r="BQ8" i="1"/>
  <c r="CI6" i="1"/>
  <c r="CH7" i="1"/>
  <c r="DA5" i="1"/>
  <c r="CZ6" i="1"/>
  <c r="BI8" i="1"/>
  <c r="BJ8" i="1" s="1"/>
  <c r="BK8" i="1" s="1"/>
  <c r="BL8" i="1" s="1"/>
  <c r="BM8" i="1" s="1"/>
  <c r="BE8" i="1"/>
  <c r="BY8" i="1"/>
  <c r="BZ7" i="1"/>
  <c r="AV9" i="1"/>
  <c r="AZ9" i="1"/>
  <c r="BA9" i="1" s="1"/>
  <c r="BB9" i="1" s="1"/>
  <c r="BC9" i="1" s="1"/>
  <c r="BD9" i="1" s="1"/>
  <c r="CR5" i="1"/>
  <c r="CQ6" i="1"/>
  <c r="CF5" i="1"/>
  <c r="CJ5" i="1"/>
  <c r="CK5" i="1" s="1"/>
  <c r="CL5" i="1" s="1"/>
  <c r="CM5" i="1" s="1"/>
  <c r="CN5" i="1" s="1"/>
  <c r="BG10" i="1"/>
  <c r="BH10" i="1" s="1"/>
  <c r="BH9" i="1"/>
  <c r="BW6" i="1"/>
  <c r="CA6" i="1"/>
  <c r="CB6" i="1" s="1"/>
  <c r="CC6" i="1" s="1"/>
  <c r="CD6" i="1" s="1"/>
  <c r="CE6" i="1" s="1"/>
  <c r="CI8" i="2" l="1"/>
  <c r="CH9" i="2"/>
  <c r="CF7" i="2"/>
  <c r="CJ7" i="2"/>
  <c r="CK7" i="2" s="1"/>
  <c r="CL7" i="2" s="1"/>
  <c r="CM7" i="2" s="1"/>
  <c r="CN7" i="2" s="1"/>
  <c r="CQ8" i="2"/>
  <c r="CR7" i="2"/>
  <c r="CZ8" i="2"/>
  <c r="DA7" i="2"/>
  <c r="BZ9" i="2"/>
  <c r="BY10" i="2"/>
  <c r="BZ10" i="2" s="1"/>
  <c r="BN10" i="2"/>
  <c r="BR10" i="2"/>
  <c r="BS10" i="2" s="1"/>
  <c r="BT10" i="2" s="1"/>
  <c r="BU10" i="2" s="1"/>
  <c r="BV10" i="2" s="1"/>
  <c r="CS6" i="2"/>
  <c r="CT6" i="2" s="1"/>
  <c r="CU6" i="2" s="1"/>
  <c r="CV6" i="2" s="1"/>
  <c r="CW6" i="2" s="1"/>
  <c r="CO6" i="2"/>
  <c r="CX6" i="2"/>
  <c r="DB6" i="2"/>
  <c r="DC6" i="2" s="1"/>
  <c r="DD6" i="2" s="1"/>
  <c r="DE6" i="2" s="1"/>
  <c r="DF6" i="2" s="1"/>
  <c r="BW8" i="2"/>
  <c r="CA8" i="2"/>
  <c r="CB8" i="2" s="1"/>
  <c r="CC8" i="2" s="1"/>
  <c r="CD8" i="2" s="1"/>
  <c r="CE8" i="2" s="1"/>
  <c r="BN9" i="2"/>
  <c r="BR9" i="2"/>
  <c r="BS9" i="2" s="1"/>
  <c r="BT9" i="2" s="1"/>
  <c r="BU9" i="2" s="1"/>
  <c r="BV9" i="2" s="1"/>
  <c r="CH8" i="1"/>
  <c r="CI7" i="1"/>
  <c r="CF6" i="1"/>
  <c r="CJ6" i="1"/>
  <c r="CK6" i="1" s="1"/>
  <c r="CL6" i="1" s="1"/>
  <c r="CM6" i="1" s="1"/>
  <c r="CN6" i="1" s="1"/>
  <c r="BI9" i="1"/>
  <c r="BJ9" i="1" s="1"/>
  <c r="BK9" i="1" s="1"/>
  <c r="BL9" i="1" s="1"/>
  <c r="BM9" i="1" s="1"/>
  <c r="BE9" i="1"/>
  <c r="CR6" i="1"/>
  <c r="CQ7" i="1"/>
  <c r="BW7" i="1"/>
  <c r="CA7" i="1"/>
  <c r="CB7" i="1" s="1"/>
  <c r="CC7" i="1" s="1"/>
  <c r="CD7" i="1" s="1"/>
  <c r="CE7" i="1" s="1"/>
  <c r="DA6" i="1"/>
  <c r="CZ7" i="1"/>
  <c r="BN8" i="1"/>
  <c r="BR8" i="1"/>
  <c r="BS8" i="1" s="1"/>
  <c r="BT8" i="1" s="1"/>
  <c r="BU8" i="1" s="1"/>
  <c r="BV8" i="1" s="1"/>
  <c r="BI10" i="1"/>
  <c r="BJ10" i="1" s="1"/>
  <c r="BK10" i="1" s="1"/>
  <c r="BL10" i="1" s="1"/>
  <c r="BM10" i="1" s="1"/>
  <c r="BE10" i="1"/>
  <c r="CO5" i="1"/>
  <c r="CS5" i="1"/>
  <c r="CT5" i="1" s="1"/>
  <c r="CU5" i="1" s="1"/>
  <c r="CV5" i="1" s="1"/>
  <c r="CW5" i="1" s="1"/>
  <c r="BY9" i="1"/>
  <c r="BZ8" i="1"/>
  <c r="CX5" i="1"/>
  <c r="DB5" i="1"/>
  <c r="DC5" i="1" s="1"/>
  <c r="DD5" i="1" s="1"/>
  <c r="DE5" i="1" s="1"/>
  <c r="DF5" i="1" s="1"/>
  <c r="BP10" i="1"/>
  <c r="BQ10" i="1" s="1"/>
  <c r="BQ9" i="1"/>
  <c r="CX7" i="2" l="1"/>
  <c r="DB7" i="2"/>
  <c r="DC7" i="2" s="1"/>
  <c r="DD7" i="2" s="1"/>
  <c r="DE7" i="2" s="1"/>
  <c r="DF7" i="2" s="1"/>
  <c r="BW10" i="2"/>
  <c r="CA10" i="2"/>
  <c r="CB10" i="2" s="1"/>
  <c r="CC10" i="2" s="1"/>
  <c r="CD10" i="2" s="1"/>
  <c r="CE10" i="2" s="1"/>
  <c r="CS7" i="2"/>
  <c r="CT7" i="2" s="1"/>
  <c r="CU7" i="2" s="1"/>
  <c r="CV7" i="2" s="1"/>
  <c r="CW7" i="2" s="1"/>
  <c r="CO7" i="2"/>
  <c r="CI9" i="2"/>
  <c r="CH10" i="2"/>
  <c r="CI10" i="2" s="1"/>
  <c r="DA8" i="2"/>
  <c r="CZ9" i="2"/>
  <c r="BW9" i="2"/>
  <c r="CA9" i="2"/>
  <c r="CB9" i="2" s="1"/>
  <c r="CC9" i="2" s="1"/>
  <c r="CD9" i="2" s="1"/>
  <c r="CE9" i="2" s="1"/>
  <c r="CR8" i="2"/>
  <c r="CQ9" i="2"/>
  <c r="CJ8" i="2"/>
  <c r="CK8" i="2" s="1"/>
  <c r="CL8" i="2" s="1"/>
  <c r="CM8" i="2" s="1"/>
  <c r="CN8" i="2" s="1"/>
  <c r="CF8" i="2"/>
  <c r="BR9" i="1"/>
  <c r="BS9" i="1" s="1"/>
  <c r="BT9" i="1" s="1"/>
  <c r="BU9" i="1" s="1"/>
  <c r="BV9" i="1" s="1"/>
  <c r="BN9" i="1"/>
  <c r="BW8" i="1"/>
  <c r="CA8" i="1"/>
  <c r="CB8" i="1" s="1"/>
  <c r="CC8" i="1" s="1"/>
  <c r="CD8" i="1" s="1"/>
  <c r="CE8" i="1" s="1"/>
  <c r="BZ9" i="1"/>
  <c r="BY10" i="1"/>
  <c r="BZ10" i="1" s="1"/>
  <c r="CX6" i="1"/>
  <c r="DB6" i="1"/>
  <c r="DC6" i="1" s="1"/>
  <c r="DD6" i="1" s="1"/>
  <c r="DE6" i="1" s="1"/>
  <c r="DF6" i="1" s="1"/>
  <c r="CO6" i="1"/>
  <c r="CS6" i="1"/>
  <c r="CT6" i="1" s="1"/>
  <c r="CU6" i="1" s="1"/>
  <c r="CV6" i="1" s="1"/>
  <c r="CW6" i="1" s="1"/>
  <c r="CF7" i="1"/>
  <c r="CJ7" i="1"/>
  <c r="CK7" i="1" s="1"/>
  <c r="CL7" i="1" s="1"/>
  <c r="CM7" i="1" s="1"/>
  <c r="CN7" i="1" s="1"/>
  <c r="CZ8" i="1"/>
  <c r="DA7" i="1"/>
  <c r="CQ8" i="1"/>
  <c r="CR7" i="1"/>
  <c r="BR10" i="1"/>
  <c r="BS10" i="1" s="1"/>
  <c r="BT10" i="1" s="1"/>
  <c r="BU10" i="1" s="1"/>
  <c r="BV10" i="1" s="1"/>
  <c r="BN10" i="1"/>
  <c r="CH9" i="1"/>
  <c r="CI8" i="1"/>
  <c r="CF10" i="2" l="1"/>
  <c r="CJ10" i="2"/>
  <c r="CK10" i="2" s="1"/>
  <c r="CL10" i="2" s="1"/>
  <c r="CM10" i="2" s="1"/>
  <c r="CN10" i="2" s="1"/>
  <c r="CR9" i="2"/>
  <c r="CQ10" i="2"/>
  <c r="CR10" i="2" s="1"/>
  <c r="DA9" i="2"/>
  <c r="CZ10" i="2"/>
  <c r="DA10" i="2" s="1"/>
  <c r="CF9" i="2"/>
  <c r="CJ9" i="2"/>
  <c r="CK9" i="2" s="1"/>
  <c r="CL9" i="2" s="1"/>
  <c r="CM9" i="2" s="1"/>
  <c r="CN9" i="2" s="1"/>
  <c r="CO8" i="2"/>
  <c r="CS8" i="2"/>
  <c r="CT8" i="2" s="1"/>
  <c r="CU8" i="2" s="1"/>
  <c r="CV8" i="2" s="1"/>
  <c r="CW8" i="2" s="1"/>
  <c r="CX8" i="2"/>
  <c r="DB8" i="2"/>
  <c r="DC8" i="2" s="1"/>
  <c r="DD8" i="2" s="1"/>
  <c r="DE8" i="2" s="1"/>
  <c r="DF8" i="2" s="1"/>
  <c r="CF8" i="1"/>
  <c r="CJ8" i="1"/>
  <c r="CK8" i="1" s="1"/>
  <c r="CL8" i="1" s="1"/>
  <c r="CM8" i="1" s="1"/>
  <c r="CN8" i="1" s="1"/>
  <c r="CO7" i="1"/>
  <c r="CS7" i="1"/>
  <c r="CT7" i="1" s="1"/>
  <c r="CU7" i="1" s="1"/>
  <c r="CV7" i="1" s="1"/>
  <c r="CW7" i="1" s="1"/>
  <c r="CX7" i="1"/>
  <c r="DB7" i="1"/>
  <c r="DC7" i="1" s="1"/>
  <c r="DD7" i="1" s="1"/>
  <c r="DE7" i="1" s="1"/>
  <c r="DF7" i="1" s="1"/>
  <c r="CA10" i="1"/>
  <c r="CB10" i="1" s="1"/>
  <c r="CC10" i="1" s="1"/>
  <c r="CD10" i="1" s="1"/>
  <c r="CE10" i="1" s="1"/>
  <c r="BW10" i="1"/>
  <c r="CI9" i="1"/>
  <c r="CH10" i="1"/>
  <c r="CI10" i="1" s="1"/>
  <c r="CQ9" i="1"/>
  <c r="CR8" i="1"/>
  <c r="CZ9" i="1"/>
  <c r="DA8" i="1"/>
  <c r="CA9" i="1"/>
  <c r="CB9" i="1" s="1"/>
  <c r="CC9" i="1" s="1"/>
  <c r="CD9" i="1" s="1"/>
  <c r="CE9" i="1" s="1"/>
  <c r="BW9" i="1"/>
  <c r="CO10" i="2" l="1"/>
  <c r="CS10" i="2"/>
  <c r="CT10" i="2" s="1"/>
  <c r="CU10" i="2" s="1"/>
  <c r="CV10" i="2" s="1"/>
  <c r="CW10" i="2" s="1"/>
  <c r="CO9" i="2"/>
  <c r="CS9" i="2"/>
  <c r="CT9" i="2" s="1"/>
  <c r="CU9" i="2" s="1"/>
  <c r="CV9" i="2" s="1"/>
  <c r="CW9" i="2" s="1"/>
  <c r="CX10" i="2"/>
  <c r="DB10" i="2"/>
  <c r="DC10" i="2" s="1"/>
  <c r="DD10" i="2" s="1"/>
  <c r="DE10" i="2" s="1"/>
  <c r="DF10" i="2" s="1"/>
  <c r="CX9" i="2"/>
  <c r="DB9" i="2"/>
  <c r="DC9" i="2" s="1"/>
  <c r="DD9" i="2" s="1"/>
  <c r="DE9" i="2" s="1"/>
  <c r="DF9" i="2" s="1"/>
  <c r="CS8" i="1"/>
  <c r="CT8" i="1" s="1"/>
  <c r="CU8" i="1" s="1"/>
  <c r="CV8" i="1" s="1"/>
  <c r="CW8" i="1" s="1"/>
  <c r="CO8" i="1"/>
  <c r="CR9" i="1"/>
  <c r="CQ10" i="1"/>
  <c r="CR10" i="1" s="1"/>
  <c r="DB8" i="1"/>
  <c r="DC8" i="1" s="1"/>
  <c r="DD8" i="1" s="1"/>
  <c r="DE8" i="1" s="1"/>
  <c r="DF8" i="1" s="1"/>
  <c r="CX8" i="1"/>
  <c r="CJ10" i="1"/>
  <c r="CK10" i="1" s="1"/>
  <c r="CL10" i="1" s="1"/>
  <c r="CM10" i="1" s="1"/>
  <c r="CN10" i="1" s="1"/>
  <c r="CF10" i="1"/>
  <c r="DA9" i="1"/>
  <c r="CZ10" i="1"/>
  <c r="DA10" i="1" s="1"/>
  <c r="CF9" i="1"/>
  <c r="CJ9" i="1"/>
  <c r="CK9" i="1" s="1"/>
  <c r="CL9" i="1" s="1"/>
  <c r="CM9" i="1" s="1"/>
  <c r="CN9" i="1" s="1"/>
  <c r="CS9" i="1" l="1"/>
  <c r="CT9" i="1" s="1"/>
  <c r="CU9" i="1" s="1"/>
  <c r="CV9" i="1" s="1"/>
  <c r="CW9" i="1" s="1"/>
  <c r="CO9" i="1"/>
  <c r="DB10" i="1"/>
  <c r="DC10" i="1" s="1"/>
  <c r="DD10" i="1" s="1"/>
  <c r="DE10" i="1" s="1"/>
  <c r="DF10" i="1" s="1"/>
  <c r="CX10" i="1"/>
  <c r="CS10" i="1"/>
  <c r="CT10" i="1" s="1"/>
  <c r="CU10" i="1" s="1"/>
  <c r="CV10" i="1" s="1"/>
  <c r="CW10" i="1" s="1"/>
  <c r="CO10" i="1"/>
  <c r="DB9" i="1"/>
  <c r="DC9" i="1" s="1"/>
  <c r="DD9" i="1" s="1"/>
  <c r="DE9" i="1" s="1"/>
  <c r="DF9" i="1" s="1"/>
  <c r="CX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Wim de Groot</author>
  </authors>
  <commentList>
    <comment ref="E14" authorId="0" shapeId="0" xr:uid="{F7BFD9B2-CC9E-4407-8B76-BE9734944BDD}">
      <text>
        <r>
          <rPr>
            <sz val="11"/>
            <color indexed="81"/>
            <rFont val="Calibri"/>
            <family val="2"/>
          </rPr>
          <t>Als u in alle formules op deze rij de +2 vervangt door +1, beginnen de weken op zondag.
Let op: Het nummer van de week gaat altijd in op maandag.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Wim de Groot</author>
  </authors>
  <commentList>
    <comment ref="C5" authorId="0" shapeId="0" xr:uid="{A7B246DE-9BA7-4665-A381-6AFD97438187}">
      <text>
        <r>
          <rPr>
            <sz val="11"/>
            <color indexed="81"/>
            <rFont val="Calibri"/>
            <family val="2"/>
          </rPr>
          <t>Het nummer van de week gaat in op maandag.</t>
        </r>
      </text>
    </comment>
    <comment ref="B37" authorId="0" shapeId="0" xr:uid="{E59D8389-80B6-458E-ADAF-E4B5A1B18483}">
      <text>
        <r>
          <rPr>
            <sz val="11"/>
            <color indexed="81"/>
            <rFont val="Calibri"/>
            <family val="2"/>
          </rPr>
          <t>U kunt hieronder uw eigen datums invullen.
- typ dan onder 'dag:' de dag
- typ onder 'maand:' de maand
- typ onder 'Jarigen:' de naam
De datums hoeven niet op volgorde.
Hieronder wordt automatisch de datum in het gekozen jaar samengesteld. 
Wim de Groot</t>
        </r>
      </text>
    </comment>
  </commentList>
</comments>
</file>

<file path=xl/sharedStrings.xml><?xml version="1.0" encoding="utf-8"?>
<sst xmlns="http://schemas.openxmlformats.org/spreadsheetml/2006/main" count="84" uniqueCount="34">
  <si>
    <t>plak hier uw afbeelding</t>
  </si>
  <si>
    <t>Jaar:</t>
  </si>
  <si>
    <t>week</t>
  </si>
  <si>
    <t>maand</t>
  </si>
  <si>
    <t>1e dag van de maand</t>
  </si>
  <si>
    <t>zo of ma eerste week</t>
  </si>
  <si>
    <t>evt week eerder</t>
  </si>
  <si>
    <t>Plak hier uw afbeelding</t>
  </si>
  <si>
    <t>De week
begint op:</t>
  </si>
  <si>
    <t>1e van de maand</t>
  </si>
  <si>
    <t>Nieuwjaar</t>
  </si>
  <si>
    <t>Carnaval</t>
  </si>
  <si>
    <t>Goede Vrijdag</t>
  </si>
  <si>
    <t>Eerste Paasdag</t>
  </si>
  <si>
    <t>Tweede Paasdag</t>
  </si>
  <si>
    <t>Hemelvaartsdag</t>
  </si>
  <si>
    <t>Eerste Pinksterdag</t>
  </si>
  <si>
    <t>Tweede Pinksterdag</t>
  </si>
  <si>
    <t>Koningsdag</t>
  </si>
  <si>
    <t>Bevrijdingsdag</t>
  </si>
  <si>
    <t>Nat. feestdag België</t>
  </si>
  <si>
    <t>Sinterklaas</t>
  </si>
  <si>
    <t>Eerste Kerstdag</t>
  </si>
  <si>
    <t>Tweede Kerstdag</t>
  </si>
  <si>
    <t>Oudjaar</t>
  </si>
  <si>
    <t>begin Ramadan</t>
  </si>
  <si>
    <t>Suikerfeest</t>
  </si>
  <si>
    <t>Offerfeest</t>
  </si>
  <si>
    <t>Jarigen:</t>
  </si>
  <si>
    <t>Tip!</t>
  </si>
  <si>
    <t>dag:</t>
  </si>
  <si>
    <t>mnd:</t>
  </si>
  <si>
    <t>Wim</t>
  </si>
  <si>
    <t>St. Patrick's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</si>
</sst>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m\ yyyy"/>
    <numFmt numFmtId="165" formatCode="ddd"/>
    <numFmt numFmtId="166" formatCode="d"/>
    <numFmt numFmtId="167" formatCode="ddd\ d/m"/>
    <numFmt numFmtId="168" formatCode="ddd\ d\ mmmm\ yyyy"/>
    <numFmt numFmtId="169" formatCode="ddd\ d\ mmm\ yyyy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22"/>
      <color rgb="FF0000FF"/>
      <name val="Calibri"/>
      <family val="2"/>
      <scheme val="minor"/>
    </font>
    <font>
      <b/>
      <sz val="20"/>
      <name val="Calibri"/>
      <family val="2"/>
      <scheme val="minor"/>
    </font>
    <font>
      <sz val="11"/>
      <color indexed="81"/>
      <name val="Calibri"/>
      <family val="2"/>
    </font>
    <font>
      <sz val="8"/>
      <color rgb="FF000000"/>
      <name val="Tahoma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4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0" fontId="3" fillId="0" borderId="4" xfId="1" quotePrefix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165" fontId="6" fillId="0" borderId="5" xfId="1" applyNumberFormat="1" applyFont="1" applyBorder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2" borderId="6" xfId="1" applyFont="1" applyFill="1" applyBorder="1" applyAlignment="1">
      <alignment horizontal="center"/>
    </xf>
    <xf numFmtId="167" fontId="2" fillId="2" borderId="7" xfId="1" applyNumberFormat="1" applyFont="1" applyFill="1" applyBorder="1" applyAlignment="1">
      <alignment horizontal="left"/>
    </xf>
    <xf numFmtId="167" fontId="2" fillId="2" borderId="8" xfId="1" applyNumberFormat="1" applyFont="1" applyFill="1" applyBorder="1" applyAlignment="1">
      <alignment horizontal="left"/>
    </xf>
    <xf numFmtId="14" fontId="2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3" borderId="10" xfId="1" applyFont="1" applyFill="1" applyBorder="1" applyAlignment="1">
      <alignment horizontal="right"/>
    </xf>
    <xf numFmtId="168" fontId="2" fillId="3" borderId="11" xfId="1" applyNumberFormat="1" applyFont="1" applyFill="1" applyBorder="1"/>
    <xf numFmtId="0" fontId="2" fillId="3" borderId="9" xfId="1" applyFont="1" applyFill="1" applyBorder="1" applyAlignment="1">
      <alignment horizontal="right"/>
    </xf>
    <xf numFmtId="168" fontId="2" fillId="3" borderId="12" xfId="1" applyNumberFormat="1" applyFont="1" applyFill="1" applyBorder="1"/>
    <xf numFmtId="0" fontId="2" fillId="3" borderId="9" xfId="2" applyFont="1" applyFill="1" applyBorder="1" applyAlignment="1">
      <alignment horizontal="right"/>
    </xf>
    <xf numFmtId="168" fontId="2" fillId="3" borderId="12" xfId="2" applyNumberFormat="1" applyFont="1" applyFill="1" applyBorder="1"/>
    <xf numFmtId="0" fontId="2" fillId="3" borderId="13" xfId="2" applyFont="1" applyFill="1" applyBorder="1" applyAlignment="1">
      <alignment horizontal="right"/>
    </xf>
    <xf numFmtId="168" fontId="2" fillId="3" borderId="14" xfId="2" applyNumberFormat="1" applyFont="1" applyFill="1" applyBorder="1"/>
    <xf numFmtId="169" fontId="3" fillId="4" borderId="4" xfId="0" applyNumberFormat="1" applyFont="1" applyFill="1" applyBorder="1" applyAlignment="1">
      <alignment horizontal="center"/>
    </xf>
    <xf numFmtId="169" fontId="3" fillId="4" borderId="3" xfId="0" applyNumberFormat="1" applyFont="1" applyFill="1" applyBorder="1" applyAlignment="1">
      <alignment horizontal="center"/>
    </xf>
    <xf numFmtId="169" fontId="9" fillId="4" borderId="4" xfId="0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right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8" xfId="1" applyFont="1" applyBorder="1" applyAlignment="1">
      <alignment horizontal="right"/>
    </xf>
    <xf numFmtId="0" fontId="2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</cellXfs>
  <cellStyles count="3">
    <cellStyle name="Standaard" xfId="0" builtinId="0"/>
    <cellStyle name="Standaard 2" xfId="1" xr:uid="{8429D3A5-2587-45AE-B51C-EDE50901CC6C}"/>
    <cellStyle name="Standaard 3" xfId="2" xr:uid="{2DEADF27-1E64-48A3-92DE-EDE5F541B081}"/>
  </cellStyles>
  <dxfs count="2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  <dxf>
      <font>
        <b val="0"/>
        <i val="0"/>
        <color rgb="FFB2B2B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$8" lockText="1"/>
</file>

<file path=xl/ctrlProps/ctrlProp2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11</xdr:col>
      <xdr:colOff>2800</xdr:colOff>
      <xdr:row>0</xdr:row>
      <xdr:rowOff>4117731</xdr:rowOff>
    </xdr:to>
    <xdr:pic>
      <xdr:nvPicPr>
        <xdr:cNvPr id="2" name="Afbeelding 1" descr="Kraanvogel.jpg">
          <a:extLst>
            <a:ext uri="{FF2B5EF4-FFF2-40B4-BE49-F238E27FC236}">
              <a16:creationId xmlns:a16="http://schemas.microsoft.com/office/drawing/2014/main" id="{49B1BFF8-EC99-466D-A73F-E5633D49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10000" contrast="30000"/>
        </a:blip>
        <a:stretch>
          <a:fillRect/>
        </a:stretch>
      </xdr:blipFill>
      <xdr:spPr>
        <a:xfrm>
          <a:off x="1223596" y="0"/>
          <a:ext cx="5725127" cy="41177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20</xdr:col>
      <xdr:colOff>2801</xdr:colOff>
      <xdr:row>0</xdr:row>
      <xdr:rowOff>4117986</xdr:rowOff>
    </xdr:to>
    <xdr:pic>
      <xdr:nvPicPr>
        <xdr:cNvPr id="3" name="Afbeelding 2" descr="Flamingo.jpg">
          <a:extLst>
            <a:ext uri="{FF2B5EF4-FFF2-40B4-BE49-F238E27FC236}">
              <a16:creationId xmlns:a16="http://schemas.microsoft.com/office/drawing/2014/main" id="{07C7D74D-AF60-44F3-8C45-5A1F0B528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10000" contrast="10000"/>
        </a:blip>
        <a:srcRect l="8082" r="8620"/>
        <a:stretch>
          <a:fillRect/>
        </a:stretch>
      </xdr:blipFill>
      <xdr:spPr>
        <a:xfrm>
          <a:off x="6945923" y="0"/>
          <a:ext cx="5666513" cy="4117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38100</xdr:rowOff>
        </xdr:from>
        <xdr:to>
          <xdr:col>0</xdr:col>
          <xdr:colOff>942975</xdr:colOff>
          <xdr:row>6</xdr:row>
          <xdr:rowOff>257175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7E8D81A-82F3-45D4-A1B2-B0D5A7A85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zondag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247650</xdr:rowOff>
        </xdr:from>
        <xdr:to>
          <xdr:col>0</xdr:col>
          <xdr:colOff>971550</xdr:colOff>
          <xdr:row>7</xdr:row>
          <xdr:rowOff>9525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4CF9131-10EC-4A6D-ACFE-81248BC90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maandag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3B5E-303D-4D76-9D8C-FDD027A27395}">
  <dimension ref="A1:DF25"/>
  <sheetViews>
    <sheetView tabSelected="1" zoomScale="55" zoomScaleNormal="55" zoomScaleSheetLayoutView="55" workbookViewId="0"/>
  </sheetViews>
  <sheetFormatPr defaultRowHeight="15" x14ac:dyDescent="0.25"/>
  <cols>
    <col min="1" max="1" width="15.5703125" style="9" customWidth="1"/>
    <col min="2" max="2" width="2.7109375" style="2" customWidth="1"/>
    <col min="3" max="3" width="6.7109375" style="10" customWidth="1"/>
    <col min="4" max="4" width="3.7109375" style="10" customWidth="1"/>
    <col min="5" max="11" width="10.7109375" style="9" customWidth="1"/>
    <col min="12" max="12" width="5.85546875" style="10" bestFit="1" customWidth="1"/>
    <col min="13" max="13" width="3.7109375" style="10" customWidth="1"/>
    <col min="14" max="20" width="10.7109375" style="9" customWidth="1"/>
    <col min="21" max="21" width="6.7109375" style="10" customWidth="1"/>
    <col min="22" max="22" width="3.7109375" style="10" customWidth="1"/>
    <col min="23" max="29" width="10.7109375" style="9" customWidth="1"/>
    <col min="30" max="30" width="5.85546875" style="10" bestFit="1" customWidth="1"/>
    <col min="31" max="31" width="3.7109375" style="10" customWidth="1"/>
    <col min="32" max="38" width="10.7109375" style="9" customWidth="1"/>
    <col min="39" max="39" width="5.85546875" style="10" bestFit="1" customWidth="1"/>
    <col min="40" max="40" width="3.7109375" style="10" customWidth="1"/>
    <col min="41" max="47" width="10.7109375" style="9" customWidth="1"/>
    <col min="48" max="48" width="5.85546875" style="10" bestFit="1" customWidth="1"/>
    <col min="49" max="49" width="3.7109375" style="10" customWidth="1"/>
    <col min="50" max="56" width="10.7109375" style="9" customWidth="1"/>
    <col min="57" max="57" width="5.85546875" style="10" bestFit="1" customWidth="1"/>
    <col min="58" max="58" width="3.7109375" style="10" customWidth="1"/>
    <col min="59" max="65" width="10.7109375" style="9" customWidth="1"/>
    <col min="66" max="66" width="5.85546875" style="10" bestFit="1" customWidth="1"/>
    <col min="67" max="67" width="3.7109375" style="10" customWidth="1"/>
    <col min="68" max="74" width="10.7109375" style="9" customWidth="1"/>
    <col min="75" max="75" width="5.85546875" style="10" bestFit="1" customWidth="1"/>
    <col min="76" max="76" width="3.7109375" style="10" customWidth="1"/>
    <col min="77" max="83" width="10.7109375" style="9" customWidth="1"/>
    <col min="84" max="84" width="5.85546875" style="10" bestFit="1" customWidth="1"/>
    <col min="85" max="85" width="3.7109375" style="10" customWidth="1"/>
    <col min="86" max="92" width="10.7109375" style="9" customWidth="1"/>
    <col min="93" max="93" width="5.85546875" style="10" bestFit="1" customWidth="1"/>
    <col min="94" max="94" width="3.7109375" style="10" customWidth="1"/>
    <col min="95" max="101" width="10.7109375" style="9" customWidth="1"/>
    <col min="102" max="102" width="5.85546875" style="10" bestFit="1" customWidth="1"/>
    <col min="103" max="103" width="3.7109375" style="10" customWidth="1"/>
    <col min="104" max="110" width="10.7109375" style="9" customWidth="1"/>
    <col min="111" max="240" width="9.140625" style="2"/>
    <col min="241" max="241" width="4.28515625" style="2" customWidth="1"/>
    <col min="242" max="242" width="3.5703125" style="2" customWidth="1"/>
    <col min="243" max="249" width="20.85546875" style="2" customWidth="1"/>
    <col min="250" max="250" width="12.7109375" style="2" bestFit="1" customWidth="1"/>
    <col min="251" max="251" width="15" style="2" customWidth="1"/>
    <col min="252" max="496" width="9.140625" style="2"/>
    <col min="497" max="497" width="4.28515625" style="2" customWidth="1"/>
    <col min="498" max="498" width="3.5703125" style="2" customWidth="1"/>
    <col min="499" max="505" width="20.85546875" style="2" customWidth="1"/>
    <col min="506" max="506" width="12.7109375" style="2" bestFit="1" customWidth="1"/>
    <col min="507" max="507" width="15" style="2" customWidth="1"/>
    <col min="508" max="752" width="9.140625" style="2"/>
    <col min="753" max="753" width="4.28515625" style="2" customWidth="1"/>
    <col min="754" max="754" width="3.5703125" style="2" customWidth="1"/>
    <col min="755" max="761" width="20.85546875" style="2" customWidth="1"/>
    <col min="762" max="762" width="12.7109375" style="2" bestFit="1" customWidth="1"/>
    <col min="763" max="763" width="15" style="2" customWidth="1"/>
    <col min="764" max="1008" width="9.140625" style="2"/>
    <col min="1009" max="1009" width="4.28515625" style="2" customWidth="1"/>
    <col min="1010" max="1010" width="3.5703125" style="2" customWidth="1"/>
    <col min="1011" max="1017" width="20.85546875" style="2" customWidth="1"/>
    <col min="1018" max="1018" width="12.7109375" style="2" bestFit="1" customWidth="1"/>
    <col min="1019" max="1019" width="15" style="2" customWidth="1"/>
    <col min="1020" max="1264" width="9.140625" style="2"/>
    <col min="1265" max="1265" width="4.28515625" style="2" customWidth="1"/>
    <col min="1266" max="1266" width="3.5703125" style="2" customWidth="1"/>
    <col min="1267" max="1273" width="20.85546875" style="2" customWidth="1"/>
    <col min="1274" max="1274" width="12.7109375" style="2" bestFit="1" customWidth="1"/>
    <col min="1275" max="1275" width="15" style="2" customWidth="1"/>
    <col min="1276" max="1520" width="9.140625" style="2"/>
    <col min="1521" max="1521" width="4.28515625" style="2" customWidth="1"/>
    <col min="1522" max="1522" width="3.5703125" style="2" customWidth="1"/>
    <col min="1523" max="1529" width="20.85546875" style="2" customWidth="1"/>
    <col min="1530" max="1530" width="12.7109375" style="2" bestFit="1" customWidth="1"/>
    <col min="1531" max="1531" width="15" style="2" customWidth="1"/>
    <col min="1532" max="1776" width="9.140625" style="2"/>
    <col min="1777" max="1777" width="4.28515625" style="2" customWidth="1"/>
    <col min="1778" max="1778" width="3.5703125" style="2" customWidth="1"/>
    <col min="1779" max="1785" width="20.85546875" style="2" customWidth="1"/>
    <col min="1786" max="1786" width="12.7109375" style="2" bestFit="1" customWidth="1"/>
    <col min="1787" max="1787" width="15" style="2" customWidth="1"/>
    <col min="1788" max="2032" width="9.140625" style="2"/>
    <col min="2033" max="2033" width="4.28515625" style="2" customWidth="1"/>
    <col min="2034" max="2034" width="3.5703125" style="2" customWidth="1"/>
    <col min="2035" max="2041" width="20.85546875" style="2" customWidth="1"/>
    <col min="2042" max="2042" width="12.7109375" style="2" bestFit="1" customWidth="1"/>
    <col min="2043" max="2043" width="15" style="2" customWidth="1"/>
    <col min="2044" max="2288" width="9.140625" style="2"/>
    <col min="2289" max="2289" width="4.28515625" style="2" customWidth="1"/>
    <col min="2290" max="2290" width="3.5703125" style="2" customWidth="1"/>
    <col min="2291" max="2297" width="20.85546875" style="2" customWidth="1"/>
    <col min="2298" max="2298" width="12.7109375" style="2" bestFit="1" customWidth="1"/>
    <col min="2299" max="2299" width="15" style="2" customWidth="1"/>
    <col min="2300" max="2544" width="9.140625" style="2"/>
    <col min="2545" max="2545" width="4.28515625" style="2" customWidth="1"/>
    <col min="2546" max="2546" width="3.5703125" style="2" customWidth="1"/>
    <col min="2547" max="2553" width="20.85546875" style="2" customWidth="1"/>
    <col min="2554" max="2554" width="12.7109375" style="2" bestFit="1" customWidth="1"/>
    <col min="2555" max="2555" width="15" style="2" customWidth="1"/>
    <col min="2556" max="2800" width="9.140625" style="2"/>
    <col min="2801" max="2801" width="4.28515625" style="2" customWidth="1"/>
    <col min="2802" max="2802" width="3.5703125" style="2" customWidth="1"/>
    <col min="2803" max="2809" width="20.85546875" style="2" customWidth="1"/>
    <col min="2810" max="2810" width="12.7109375" style="2" bestFit="1" customWidth="1"/>
    <col min="2811" max="2811" width="15" style="2" customWidth="1"/>
    <col min="2812" max="3056" width="9.140625" style="2"/>
    <col min="3057" max="3057" width="4.28515625" style="2" customWidth="1"/>
    <col min="3058" max="3058" width="3.5703125" style="2" customWidth="1"/>
    <col min="3059" max="3065" width="20.85546875" style="2" customWidth="1"/>
    <col min="3066" max="3066" width="12.7109375" style="2" bestFit="1" customWidth="1"/>
    <col min="3067" max="3067" width="15" style="2" customWidth="1"/>
    <col min="3068" max="3312" width="9.140625" style="2"/>
    <col min="3313" max="3313" width="4.28515625" style="2" customWidth="1"/>
    <col min="3314" max="3314" width="3.5703125" style="2" customWidth="1"/>
    <col min="3315" max="3321" width="20.85546875" style="2" customWidth="1"/>
    <col min="3322" max="3322" width="12.7109375" style="2" bestFit="1" customWidth="1"/>
    <col min="3323" max="3323" width="15" style="2" customWidth="1"/>
    <col min="3324" max="3568" width="9.140625" style="2"/>
    <col min="3569" max="3569" width="4.28515625" style="2" customWidth="1"/>
    <col min="3570" max="3570" width="3.5703125" style="2" customWidth="1"/>
    <col min="3571" max="3577" width="20.85546875" style="2" customWidth="1"/>
    <col min="3578" max="3578" width="12.7109375" style="2" bestFit="1" customWidth="1"/>
    <col min="3579" max="3579" width="15" style="2" customWidth="1"/>
    <col min="3580" max="3824" width="9.140625" style="2"/>
    <col min="3825" max="3825" width="4.28515625" style="2" customWidth="1"/>
    <col min="3826" max="3826" width="3.5703125" style="2" customWidth="1"/>
    <col min="3827" max="3833" width="20.85546875" style="2" customWidth="1"/>
    <col min="3834" max="3834" width="12.7109375" style="2" bestFit="1" customWidth="1"/>
    <col min="3835" max="3835" width="15" style="2" customWidth="1"/>
    <col min="3836" max="4080" width="9.140625" style="2"/>
    <col min="4081" max="4081" width="4.28515625" style="2" customWidth="1"/>
    <col min="4082" max="4082" width="3.5703125" style="2" customWidth="1"/>
    <col min="4083" max="4089" width="20.85546875" style="2" customWidth="1"/>
    <col min="4090" max="4090" width="12.7109375" style="2" bestFit="1" customWidth="1"/>
    <col min="4091" max="4091" width="15" style="2" customWidth="1"/>
    <col min="4092" max="4336" width="9.140625" style="2"/>
    <col min="4337" max="4337" width="4.28515625" style="2" customWidth="1"/>
    <col min="4338" max="4338" width="3.5703125" style="2" customWidth="1"/>
    <col min="4339" max="4345" width="20.85546875" style="2" customWidth="1"/>
    <col min="4346" max="4346" width="12.7109375" style="2" bestFit="1" customWidth="1"/>
    <col min="4347" max="4347" width="15" style="2" customWidth="1"/>
    <col min="4348" max="4592" width="9.140625" style="2"/>
    <col min="4593" max="4593" width="4.28515625" style="2" customWidth="1"/>
    <col min="4594" max="4594" width="3.5703125" style="2" customWidth="1"/>
    <col min="4595" max="4601" width="20.85546875" style="2" customWidth="1"/>
    <col min="4602" max="4602" width="12.7109375" style="2" bestFit="1" customWidth="1"/>
    <col min="4603" max="4603" width="15" style="2" customWidth="1"/>
    <col min="4604" max="4848" width="9.140625" style="2"/>
    <col min="4849" max="4849" width="4.28515625" style="2" customWidth="1"/>
    <col min="4850" max="4850" width="3.5703125" style="2" customWidth="1"/>
    <col min="4851" max="4857" width="20.85546875" style="2" customWidth="1"/>
    <col min="4858" max="4858" width="12.7109375" style="2" bestFit="1" customWidth="1"/>
    <col min="4859" max="4859" width="15" style="2" customWidth="1"/>
    <col min="4860" max="5104" width="9.140625" style="2"/>
    <col min="5105" max="5105" width="4.28515625" style="2" customWidth="1"/>
    <col min="5106" max="5106" width="3.5703125" style="2" customWidth="1"/>
    <col min="5107" max="5113" width="20.85546875" style="2" customWidth="1"/>
    <col min="5114" max="5114" width="12.7109375" style="2" bestFit="1" customWidth="1"/>
    <col min="5115" max="5115" width="15" style="2" customWidth="1"/>
    <col min="5116" max="5360" width="9.140625" style="2"/>
    <col min="5361" max="5361" width="4.28515625" style="2" customWidth="1"/>
    <col min="5362" max="5362" width="3.5703125" style="2" customWidth="1"/>
    <col min="5363" max="5369" width="20.85546875" style="2" customWidth="1"/>
    <col min="5370" max="5370" width="12.7109375" style="2" bestFit="1" customWidth="1"/>
    <col min="5371" max="5371" width="15" style="2" customWidth="1"/>
    <col min="5372" max="5616" width="9.140625" style="2"/>
    <col min="5617" max="5617" width="4.28515625" style="2" customWidth="1"/>
    <col min="5618" max="5618" width="3.5703125" style="2" customWidth="1"/>
    <col min="5619" max="5625" width="20.85546875" style="2" customWidth="1"/>
    <col min="5626" max="5626" width="12.7109375" style="2" bestFit="1" customWidth="1"/>
    <col min="5627" max="5627" width="15" style="2" customWidth="1"/>
    <col min="5628" max="5872" width="9.140625" style="2"/>
    <col min="5873" max="5873" width="4.28515625" style="2" customWidth="1"/>
    <col min="5874" max="5874" width="3.5703125" style="2" customWidth="1"/>
    <col min="5875" max="5881" width="20.85546875" style="2" customWidth="1"/>
    <col min="5882" max="5882" width="12.7109375" style="2" bestFit="1" customWidth="1"/>
    <col min="5883" max="5883" width="15" style="2" customWidth="1"/>
    <col min="5884" max="6128" width="9.140625" style="2"/>
    <col min="6129" max="6129" width="4.28515625" style="2" customWidth="1"/>
    <col min="6130" max="6130" width="3.5703125" style="2" customWidth="1"/>
    <col min="6131" max="6137" width="20.85546875" style="2" customWidth="1"/>
    <col min="6138" max="6138" width="12.7109375" style="2" bestFit="1" customWidth="1"/>
    <col min="6139" max="6139" width="15" style="2" customWidth="1"/>
    <col min="6140" max="6384" width="9.140625" style="2"/>
    <col min="6385" max="6385" width="4.28515625" style="2" customWidth="1"/>
    <col min="6386" max="6386" width="3.5703125" style="2" customWidth="1"/>
    <col min="6387" max="6393" width="20.85546875" style="2" customWidth="1"/>
    <col min="6394" max="6394" width="12.7109375" style="2" bestFit="1" customWidth="1"/>
    <col min="6395" max="6395" width="15" style="2" customWidth="1"/>
    <col min="6396" max="6640" width="9.140625" style="2"/>
    <col min="6641" max="6641" width="4.28515625" style="2" customWidth="1"/>
    <col min="6642" max="6642" width="3.5703125" style="2" customWidth="1"/>
    <col min="6643" max="6649" width="20.85546875" style="2" customWidth="1"/>
    <col min="6650" max="6650" width="12.7109375" style="2" bestFit="1" customWidth="1"/>
    <col min="6651" max="6651" width="15" style="2" customWidth="1"/>
    <col min="6652" max="6896" width="9.140625" style="2"/>
    <col min="6897" max="6897" width="4.28515625" style="2" customWidth="1"/>
    <col min="6898" max="6898" width="3.5703125" style="2" customWidth="1"/>
    <col min="6899" max="6905" width="20.85546875" style="2" customWidth="1"/>
    <col min="6906" max="6906" width="12.7109375" style="2" bestFit="1" customWidth="1"/>
    <col min="6907" max="6907" width="15" style="2" customWidth="1"/>
    <col min="6908" max="7152" width="9.140625" style="2"/>
    <col min="7153" max="7153" width="4.28515625" style="2" customWidth="1"/>
    <col min="7154" max="7154" width="3.5703125" style="2" customWidth="1"/>
    <col min="7155" max="7161" width="20.85546875" style="2" customWidth="1"/>
    <col min="7162" max="7162" width="12.7109375" style="2" bestFit="1" customWidth="1"/>
    <col min="7163" max="7163" width="15" style="2" customWidth="1"/>
    <col min="7164" max="7408" width="9.140625" style="2"/>
    <col min="7409" max="7409" width="4.28515625" style="2" customWidth="1"/>
    <col min="7410" max="7410" width="3.5703125" style="2" customWidth="1"/>
    <col min="7411" max="7417" width="20.85546875" style="2" customWidth="1"/>
    <col min="7418" max="7418" width="12.7109375" style="2" bestFit="1" customWidth="1"/>
    <col min="7419" max="7419" width="15" style="2" customWidth="1"/>
    <col min="7420" max="7664" width="9.140625" style="2"/>
    <col min="7665" max="7665" width="4.28515625" style="2" customWidth="1"/>
    <col min="7666" max="7666" width="3.5703125" style="2" customWidth="1"/>
    <col min="7667" max="7673" width="20.85546875" style="2" customWidth="1"/>
    <col min="7674" max="7674" width="12.7109375" style="2" bestFit="1" customWidth="1"/>
    <col min="7675" max="7675" width="15" style="2" customWidth="1"/>
    <col min="7676" max="7920" width="9.140625" style="2"/>
    <col min="7921" max="7921" width="4.28515625" style="2" customWidth="1"/>
    <col min="7922" max="7922" width="3.5703125" style="2" customWidth="1"/>
    <col min="7923" max="7929" width="20.85546875" style="2" customWidth="1"/>
    <col min="7930" max="7930" width="12.7109375" style="2" bestFit="1" customWidth="1"/>
    <col min="7931" max="7931" width="15" style="2" customWidth="1"/>
    <col min="7932" max="8176" width="9.140625" style="2"/>
    <col min="8177" max="8177" width="4.28515625" style="2" customWidth="1"/>
    <col min="8178" max="8178" width="3.5703125" style="2" customWidth="1"/>
    <col min="8179" max="8185" width="20.85546875" style="2" customWidth="1"/>
    <col min="8186" max="8186" width="12.7109375" style="2" bestFit="1" customWidth="1"/>
    <col min="8187" max="8187" width="15" style="2" customWidth="1"/>
    <col min="8188" max="8432" width="9.140625" style="2"/>
    <col min="8433" max="8433" width="4.28515625" style="2" customWidth="1"/>
    <col min="8434" max="8434" width="3.5703125" style="2" customWidth="1"/>
    <col min="8435" max="8441" width="20.85546875" style="2" customWidth="1"/>
    <col min="8442" max="8442" width="12.7109375" style="2" bestFit="1" customWidth="1"/>
    <col min="8443" max="8443" width="15" style="2" customWidth="1"/>
    <col min="8444" max="8688" width="9.140625" style="2"/>
    <col min="8689" max="8689" width="4.28515625" style="2" customWidth="1"/>
    <col min="8690" max="8690" width="3.5703125" style="2" customWidth="1"/>
    <col min="8691" max="8697" width="20.85546875" style="2" customWidth="1"/>
    <col min="8698" max="8698" width="12.7109375" style="2" bestFit="1" customWidth="1"/>
    <col min="8699" max="8699" width="15" style="2" customWidth="1"/>
    <col min="8700" max="8944" width="9.140625" style="2"/>
    <col min="8945" max="8945" width="4.28515625" style="2" customWidth="1"/>
    <col min="8946" max="8946" width="3.5703125" style="2" customWidth="1"/>
    <col min="8947" max="8953" width="20.85546875" style="2" customWidth="1"/>
    <col min="8954" max="8954" width="12.7109375" style="2" bestFit="1" customWidth="1"/>
    <col min="8955" max="8955" width="15" style="2" customWidth="1"/>
    <col min="8956" max="9200" width="9.140625" style="2"/>
    <col min="9201" max="9201" width="4.28515625" style="2" customWidth="1"/>
    <col min="9202" max="9202" width="3.5703125" style="2" customWidth="1"/>
    <col min="9203" max="9209" width="20.85546875" style="2" customWidth="1"/>
    <col min="9210" max="9210" width="12.7109375" style="2" bestFit="1" customWidth="1"/>
    <col min="9211" max="9211" width="15" style="2" customWidth="1"/>
    <col min="9212" max="9456" width="9.140625" style="2"/>
    <col min="9457" max="9457" width="4.28515625" style="2" customWidth="1"/>
    <col min="9458" max="9458" width="3.5703125" style="2" customWidth="1"/>
    <col min="9459" max="9465" width="20.85546875" style="2" customWidth="1"/>
    <col min="9466" max="9466" width="12.7109375" style="2" bestFit="1" customWidth="1"/>
    <col min="9467" max="9467" width="15" style="2" customWidth="1"/>
    <col min="9468" max="9712" width="9.140625" style="2"/>
    <col min="9713" max="9713" width="4.28515625" style="2" customWidth="1"/>
    <col min="9714" max="9714" width="3.5703125" style="2" customWidth="1"/>
    <col min="9715" max="9721" width="20.85546875" style="2" customWidth="1"/>
    <col min="9722" max="9722" width="12.7109375" style="2" bestFit="1" customWidth="1"/>
    <col min="9723" max="9723" width="15" style="2" customWidth="1"/>
    <col min="9724" max="9968" width="9.140625" style="2"/>
    <col min="9969" max="9969" width="4.28515625" style="2" customWidth="1"/>
    <col min="9970" max="9970" width="3.5703125" style="2" customWidth="1"/>
    <col min="9971" max="9977" width="20.85546875" style="2" customWidth="1"/>
    <col min="9978" max="9978" width="12.7109375" style="2" bestFit="1" customWidth="1"/>
    <col min="9979" max="9979" width="15" style="2" customWidth="1"/>
    <col min="9980" max="10224" width="9.140625" style="2"/>
    <col min="10225" max="10225" width="4.28515625" style="2" customWidth="1"/>
    <col min="10226" max="10226" width="3.5703125" style="2" customWidth="1"/>
    <col min="10227" max="10233" width="20.85546875" style="2" customWidth="1"/>
    <col min="10234" max="10234" width="12.7109375" style="2" bestFit="1" customWidth="1"/>
    <col min="10235" max="10235" width="15" style="2" customWidth="1"/>
    <col min="10236" max="10480" width="9.140625" style="2"/>
    <col min="10481" max="10481" width="4.28515625" style="2" customWidth="1"/>
    <col min="10482" max="10482" width="3.5703125" style="2" customWidth="1"/>
    <col min="10483" max="10489" width="20.85546875" style="2" customWidth="1"/>
    <col min="10490" max="10490" width="12.7109375" style="2" bestFit="1" customWidth="1"/>
    <col min="10491" max="10491" width="15" style="2" customWidth="1"/>
    <col min="10492" max="10736" width="9.140625" style="2"/>
    <col min="10737" max="10737" width="4.28515625" style="2" customWidth="1"/>
    <col min="10738" max="10738" width="3.5703125" style="2" customWidth="1"/>
    <col min="10739" max="10745" width="20.85546875" style="2" customWidth="1"/>
    <col min="10746" max="10746" width="12.7109375" style="2" bestFit="1" customWidth="1"/>
    <col min="10747" max="10747" width="15" style="2" customWidth="1"/>
    <col min="10748" max="10992" width="9.140625" style="2"/>
    <col min="10993" max="10993" width="4.28515625" style="2" customWidth="1"/>
    <col min="10994" max="10994" width="3.5703125" style="2" customWidth="1"/>
    <col min="10995" max="11001" width="20.85546875" style="2" customWidth="1"/>
    <col min="11002" max="11002" width="12.7109375" style="2" bestFit="1" customWidth="1"/>
    <col min="11003" max="11003" width="15" style="2" customWidth="1"/>
    <col min="11004" max="11248" width="9.140625" style="2"/>
    <col min="11249" max="11249" width="4.28515625" style="2" customWidth="1"/>
    <col min="11250" max="11250" width="3.5703125" style="2" customWidth="1"/>
    <col min="11251" max="11257" width="20.85546875" style="2" customWidth="1"/>
    <col min="11258" max="11258" width="12.7109375" style="2" bestFit="1" customWidth="1"/>
    <col min="11259" max="11259" width="15" style="2" customWidth="1"/>
    <col min="11260" max="11504" width="9.140625" style="2"/>
    <col min="11505" max="11505" width="4.28515625" style="2" customWidth="1"/>
    <col min="11506" max="11506" width="3.5703125" style="2" customWidth="1"/>
    <col min="11507" max="11513" width="20.85546875" style="2" customWidth="1"/>
    <col min="11514" max="11514" width="12.7109375" style="2" bestFit="1" customWidth="1"/>
    <col min="11515" max="11515" width="15" style="2" customWidth="1"/>
    <col min="11516" max="11760" width="9.140625" style="2"/>
    <col min="11761" max="11761" width="4.28515625" style="2" customWidth="1"/>
    <col min="11762" max="11762" width="3.5703125" style="2" customWidth="1"/>
    <col min="11763" max="11769" width="20.85546875" style="2" customWidth="1"/>
    <col min="11770" max="11770" width="12.7109375" style="2" bestFit="1" customWidth="1"/>
    <col min="11771" max="11771" width="15" style="2" customWidth="1"/>
    <col min="11772" max="12016" width="9.140625" style="2"/>
    <col min="12017" max="12017" width="4.28515625" style="2" customWidth="1"/>
    <col min="12018" max="12018" width="3.5703125" style="2" customWidth="1"/>
    <col min="12019" max="12025" width="20.85546875" style="2" customWidth="1"/>
    <col min="12026" max="12026" width="12.7109375" style="2" bestFit="1" customWidth="1"/>
    <col min="12027" max="12027" width="15" style="2" customWidth="1"/>
    <col min="12028" max="12272" width="9.140625" style="2"/>
    <col min="12273" max="12273" width="4.28515625" style="2" customWidth="1"/>
    <col min="12274" max="12274" width="3.5703125" style="2" customWidth="1"/>
    <col min="12275" max="12281" width="20.85546875" style="2" customWidth="1"/>
    <col min="12282" max="12282" width="12.7109375" style="2" bestFit="1" customWidth="1"/>
    <col min="12283" max="12283" width="15" style="2" customWidth="1"/>
    <col min="12284" max="12528" width="9.140625" style="2"/>
    <col min="12529" max="12529" width="4.28515625" style="2" customWidth="1"/>
    <col min="12530" max="12530" width="3.5703125" style="2" customWidth="1"/>
    <col min="12531" max="12537" width="20.85546875" style="2" customWidth="1"/>
    <col min="12538" max="12538" width="12.7109375" style="2" bestFit="1" customWidth="1"/>
    <col min="12539" max="12539" width="15" style="2" customWidth="1"/>
    <col min="12540" max="12784" width="9.140625" style="2"/>
    <col min="12785" max="12785" width="4.28515625" style="2" customWidth="1"/>
    <col min="12786" max="12786" width="3.5703125" style="2" customWidth="1"/>
    <col min="12787" max="12793" width="20.85546875" style="2" customWidth="1"/>
    <col min="12794" max="12794" width="12.7109375" style="2" bestFit="1" customWidth="1"/>
    <col min="12795" max="12795" width="15" style="2" customWidth="1"/>
    <col min="12796" max="13040" width="9.140625" style="2"/>
    <col min="13041" max="13041" width="4.28515625" style="2" customWidth="1"/>
    <col min="13042" max="13042" width="3.5703125" style="2" customWidth="1"/>
    <col min="13043" max="13049" width="20.85546875" style="2" customWidth="1"/>
    <col min="13050" max="13050" width="12.7109375" style="2" bestFit="1" customWidth="1"/>
    <col min="13051" max="13051" width="15" style="2" customWidth="1"/>
    <col min="13052" max="13296" width="9.140625" style="2"/>
    <col min="13297" max="13297" width="4.28515625" style="2" customWidth="1"/>
    <col min="13298" max="13298" width="3.5703125" style="2" customWidth="1"/>
    <col min="13299" max="13305" width="20.85546875" style="2" customWidth="1"/>
    <col min="13306" max="13306" width="12.7109375" style="2" bestFit="1" customWidth="1"/>
    <col min="13307" max="13307" width="15" style="2" customWidth="1"/>
    <col min="13308" max="13552" width="9.140625" style="2"/>
    <col min="13553" max="13553" width="4.28515625" style="2" customWidth="1"/>
    <col min="13554" max="13554" width="3.5703125" style="2" customWidth="1"/>
    <col min="13555" max="13561" width="20.85546875" style="2" customWidth="1"/>
    <col min="13562" max="13562" width="12.7109375" style="2" bestFit="1" customWidth="1"/>
    <col min="13563" max="13563" width="15" style="2" customWidth="1"/>
    <col min="13564" max="13808" width="9.140625" style="2"/>
    <col min="13809" max="13809" width="4.28515625" style="2" customWidth="1"/>
    <col min="13810" max="13810" width="3.5703125" style="2" customWidth="1"/>
    <col min="13811" max="13817" width="20.85546875" style="2" customWidth="1"/>
    <col min="13818" max="13818" width="12.7109375" style="2" bestFit="1" customWidth="1"/>
    <col min="13819" max="13819" width="15" style="2" customWidth="1"/>
    <col min="13820" max="14064" width="9.140625" style="2"/>
    <col min="14065" max="14065" width="4.28515625" style="2" customWidth="1"/>
    <col min="14066" max="14066" width="3.5703125" style="2" customWidth="1"/>
    <col min="14067" max="14073" width="20.85546875" style="2" customWidth="1"/>
    <col min="14074" max="14074" width="12.7109375" style="2" bestFit="1" customWidth="1"/>
    <col min="14075" max="14075" width="15" style="2" customWidth="1"/>
    <col min="14076" max="14320" width="9.140625" style="2"/>
    <col min="14321" max="14321" width="4.28515625" style="2" customWidth="1"/>
    <col min="14322" max="14322" width="3.5703125" style="2" customWidth="1"/>
    <col min="14323" max="14329" width="20.85546875" style="2" customWidth="1"/>
    <col min="14330" max="14330" width="12.7109375" style="2" bestFit="1" customWidth="1"/>
    <col min="14331" max="14331" width="15" style="2" customWidth="1"/>
    <col min="14332" max="14576" width="9.140625" style="2"/>
    <col min="14577" max="14577" width="4.28515625" style="2" customWidth="1"/>
    <col min="14578" max="14578" width="3.5703125" style="2" customWidth="1"/>
    <col min="14579" max="14585" width="20.85546875" style="2" customWidth="1"/>
    <col min="14586" max="14586" width="12.7109375" style="2" bestFit="1" customWidth="1"/>
    <col min="14587" max="14587" width="15" style="2" customWidth="1"/>
    <col min="14588" max="14832" width="9.140625" style="2"/>
    <col min="14833" max="14833" width="4.28515625" style="2" customWidth="1"/>
    <col min="14834" max="14834" width="3.5703125" style="2" customWidth="1"/>
    <col min="14835" max="14841" width="20.85546875" style="2" customWidth="1"/>
    <col min="14842" max="14842" width="12.7109375" style="2" bestFit="1" customWidth="1"/>
    <col min="14843" max="14843" width="15" style="2" customWidth="1"/>
    <col min="14844" max="15088" width="9.140625" style="2"/>
    <col min="15089" max="15089" width="4.28515625" style="2" customWidth="1"/>
    <col min="15090" max="15090" width="3.5703125" style="2" customWidth="1"/>
    <col min="15091" max="15097" width="20.85546875" style="2" customWidth="1"/>
    <col min="15098" max="15098" width="12.7109375" style="2" bestFit="1" customWidth="1"/>
    <col min="15099" max="15099" width="15" style="2" customWidth="1"/>
    <col min="15100" max="15344" width="9.140625" style="2"/>
    <col min="15345" max="15345" width="4.28515625" style="2" customWidth="1"/>
    <col min="15346" max="15346" width="3.5703125" style="2" customWidth="1"/>
    <col min="15347" max="15353" width="20.85546875" style="2" customWidth="1"/>
    <col min="15354" max="15354" width="12.7109375" style="2" bestFit="1" customWidth="1"/>
    <col min="15355" max="15355" width="15" style="2" customWidth="1"/>
    <col min="15356" max="15600" width="9.140625" style="2"/>
    <col min="15601" max="15601" width="4.28515625" style="2" customWidth="1"/>
    <col min="15602" max="15602" width="3.5703125" style="2" customWidth="1"/>
    <col min="15603" max="15609" width="20.85546875" style="2" customWidth="1"/>
    <col min="15610" max="15610" width="12.7109375" style="2" bestFit="1" customWidth="1"/>
    <col min="15611" max="15611" width="15" style="2" customWidth="1"/>
    <col min="15612" max="15856" width="9.140625" style="2"/>
    <col min="15857" max="15857" width="4.28515625" style="2" customWidth="1"/>
    <col min="15858" max="15858" width="3.5703125" style="2" customWidth="1"/>
    <col min="15859" max="15865" width="20.85546875" style="2" customWidth="1"/>
    <col min="15866" max="15866" width="12.7109375" style="2" bestFit="1" customWidth="1"/>
    <col min="15867" max="15867" width="15" style="2" customWidth="1"/>
    <col min="15868" max="16112" width="9.140625" style="2"/>
    <col min="16113" max="16113" width="4.28515625" style="2" customWidth="1"/>
    <col min="16114" max="16114" width="3.5703125" style="2" customWidth="1"/>
    <col min="16115" max="16121" width="20.85546875" style="2" customWidth="1"/>
    <col min="16122" max="16122" width="12.7109375" style="2" bestFit="1" customWidth="1"/>
    <col min="16123" max="16123" width="15" style="2" customWidth="1"/>
    <col min="16124" max="16384" width="9.140625" style="2"/>
  </cols>
  <sheetData>
    <row r="1" spans="1:110" ht="324.95" customHeight="1" x14ac:dyDescent="0.25">
      <c r="A1" s="1"/>
      <c r="C1" s="3"/>
      <c r="D1" s="4"/>
      <c r="E1" s="4"/>
      <c r="F1" s="4"/>
      <c r="G1" s="4"/>
      <c r="H1" s="4"/>
      <c r="I1" s="4"/>
      <c r="J1" s="4"/>
      <c r="K1" s="5"/>
      <c r="L1" s="6" t="s">
        <v>0</v>
      </c>
      <c r="M1" s="7"/>
      <c r="N1" s="7"/>
      <c r="O1" s="7"/>
      <c r="P1" s="7"/>
      <c r="Q1" s="7"/>
      <c r="R1" s="7"/>
      <c r="S1" s="7"/>
      <c r="T1" s="8"/>
      <c r="U1" s="6" t="s">
        <v>0</v>
      </c>
      <c r="V1" s="7"/>
      <c r="W1" s="7"/>
      <c r="X1" s="7"/>
      <c r="Y1" s="7"/>
      <c r="Z1" s="7"/>
      <c r="AA1" s="7"/>
      <c r="AB1" s="7"/>
      <c r="AC1" s="8"/>
      <c r="AD1" s="6" t="s">
        <v>0</v>
      </c>
      <c r="AE1" s="7"/>
      <c r="AF1" s="7"/>
      <c r="AG1" s="7"/>
      <c r="AH1" s="7"/>
      <c r="AI1" s="7"/>
      <c r="AJ1" s="7"/>
      <c r="AK1" s="7"/>
      <c r="AL1" s="8"/>
      <c r="AM1" s="6" t="s">
        <v>0</v>
      </c>
      <c r="AN1" s="7"/>
      <c r="AO1" s="7"/>
      <c r="AP1" s="7"/>
      <c r="AQ1" s="7"/>
      <c r="AR1" s="7"/>
      <c r="AS1" s="7"/>
      <c r="AT1" s="7"/>
      <c r="AU1" s="8"/>
      <c r="AV1" s="6" t="s">
        <v>0</v>
      </c>
      <c r="AW1" s="7"/>
      <c r="AX1" s="7"/>
      <c r="AY1" s="7"/>
      <c r="AZ1" s="7"/>
      <c r="BA1" s="7"/>
      <c r="BB1" s="7"/>
      <c r="BC1" s="7"/>
      <c r="BD1" s="8"/>
      <c r="BE1" s="6" t="s">
        <v>0</v>
      </c>
      <c r="BF1" s="7"/>
      <c r="BG1" s="7"/>
      <c r="BH1" s="7"/>
      <c r="BI1" s="7"/>
      <c r="BJ1" s="7"/>
      <c r="BK1" s="7"/>
      <c r="BL1" s="7"/>
      <c r="BM1" s="8"/>
      <c r="BN1" s="6" t="s">
        <v>0</v>
      </c>
      <c r="BO1" s="7"/>
      <c r="BP1" s="7"/>
      <c r="BQ1" s="7"/>
      <c r="BR1" s="7"/>
      <c r="BS1" s="7"/>
      <c r="BT1" s="7"/>
      <c r="BU1" s="7"/>
      <c r="BV1" s="8"/>
      <c r="BW1" s="6" t="s">
        <v>0</v>
      </c>
      <c r="BX1" s="7"/>
      <c r="BY1" s="7"/>
      <c r="BZ1" s="7"/>
      <c r="CA1" s="7"/>
      <c r="CB1" s="7"/>
      <c r="CC1" s="7"/>
      <c r="CD1" s="7"/>
      <c r="CE1" s="8"/>
      <c r="CF1" s="6" t="s">
        <v>0</v>
      </c>
      <c r="CG1" s="7"/>
      <c r="CH1" s="7"/>
      <c r="CI1" s="7"/>
      <c r="CJ1" s="7"/>
      <c r="CK1" s="7"/>
      <c r="CL1" s="7"/>
      <c r="CM1" s="7"/>
      <c r="CN1" s="8"/>
      <c r="CO1" s="6" t="s">
        <v>0</v>
      </c>
      <c r="CP1" s="7"/>
      <c r="CQ1" s="7"/>
      <c r="CR1" s="7"/>
      <c r="CS1" s="7"/>
      <c r="CT1" s="7"/>
      <c r="CU1" s="7"/>
      <c r="CV1" s="7"/>
      <c r="CW1" s="8"/>
      <c r="CX1" s="6" t="s">
        <v>0</v>
      </c>
      <c r="CY1" s="7"/>
      <c r="CZ1" s="7"/>
      <c r="DA1" s="7"/>
      <c r="DB1" s="7"/>
      <c r="DC1" s="7"/>
      <c r="DD1" s="7"/>
      <c r="DE1" s="7"/>
      <c r="DF1" s="8"/>
    </row>
    <row r="2" spans="1:110" ht="36" customHeight="1" x14ac:dyDescent="0.25"/>
    <row r="3" spans="1:110" ht="29.25" thickBot="1" x14ac:dyDescent="0.3">
      <c r="A3" s="11" t="s">
        <v>1</v>
      </c>
      <c r="C3" s="12">
        <f>E13</f>
        <v>43831</v>
      </c>
      <c r="D3" s="12"/>
      <c r="E3" s="12"/>
      <c r="F3" s="12"/>
      <c r="G3" s="12"/>
      <c r="H3" s="12"/>
      <c r="I3" s="12"/>
      <c r="J3" s="12"/>
      <c r="K3" s="12"/>
      <c r="L3" s="12">
        <f>N13</f>
        <v>43862</v>
      </c>
      <c r="M3" s="12"/>
      <c r="N3" s="12"/>
      <c r="O3" s="12"/>
      <c r="P3" s="12"/>
      <c r="Q3" s="12"/>
      <c r="R3" s="12"/>
      <c r="S3" s="12"/>
      <c r="T3" s="12"/>
      <c r="U3" s="12">
        <f>W13</f>
        <v>43891</v>
      </c>
      <c r="V3" s="12"/>
      <c r="W3" s="12"/>
      <c r="X3" s="12"/>
      <c r="Y3" s="12"/>
      <c r="Z3" s="12"/>
      <c r="AA3" s="12"/>
      <c r="AB3" s="12"/>
      <c r="AC3" s="12"/>
      <c r="AD3" s="12">
        <f>AF13</f>
        <v>43922</v>
      </c>
      <c r="AE3" s="12"/>
      <c r="AF3" s="12"/>
      <c r="AG3" s="12"/>
      <c r="AH3" s="12"/>
      <c r="AI3" s="12"/>
      <c r="AJ3" s="12"/>
      <c r="AK3" s="12"/>
      <c r="AL3" s="12"/>
      <c r="AM3" s="12">
        <f>AO13</f>
        <v>43952</v>
      </c>
      <c r="AN3" s="12"/>
      <c r="AO3" s="12"/>
      <c r="AP3" s="12"/>
      <c r="AQ3" s="12"/>
      <c r="AR3" s="12"/>
      <c r="AS3" s="12"/>
      <c r="AT3" s="12"/>
      <c r="AU3" s="12"/>
      <c r="AV3" s="12">
        <f>AX13</f>
        <v>43983</v>
      </c>
      <c r="AW3" s="12"/>
      <c r="AX3" s="12"/>
      <c r="AY3" s="12"/>
      <c r="AZ3" s="12"/>
      <c r="BA3" s="12"/>
      <c r="BB3" s="12"/>
      <c r="BC3" s="12"/>
      <c r="BD3" s="12"/>
      <c r="BE3" s="12">
        <f>BG13</f>
        <v>44013</v>
      </c>
      <c r="BF3" s="12"/>
      <c r="BG3" s="12"/>
      <c r="BH3" s="12"/>
      <c r="BI3" s="12"/>
      <c r="BJ3" s="12"/>
      <c r="BK3" s="12"/>
      <c r="BL3" s="12"/>
      <c r="BM3" s="12"/>
      <c r="BN3" s="12">
        <f>BP13</f>
        <v>44044</v>
      </c>
      <c r="BO3" s="12"/>
      <c r="BP3" s="12"/>
      <c r="BQ3" s="12"/>
      <c r="BR3" s="12"/>
      <c r="BS3" s="12"/>
      <c r="BT3" s="12"/>
      <c r="BU3" s="12"/>
      <c r="BV3" s="12"/>
      <c r="BW3" s="12">
        <f>BY13</f>
        <v>44075</v>
      </c>
      <c r="BX3" s="12"/>
      <c r="BY3" s="12"/>
      <c r="BZ3" s="12"/>
      <c r="CA3" s="12"/>
      <c r="CB3" s="12"/>
      <c r="CC3" s="12"/>
      <c r="CD3" s="12"/>
      <c r="CE3" s="12"/>
      <c r="CF3" s="12">
        <f>CH13</f>
        <v>44105</v>
      </c>
      <c r="CG3" s="12"/>
      <c r="CH3" s="12"/>
      <c r="CI3" s="12"/>
      <c r="CJ3" s="12"/>
      <c r="CK3" s="12"/>
      <c r="CL3" s="12"/>
      <c r="CM3" s="12"/>
      <c r="CN3" s="12"/>
      <c r="CO3" s="12">
        <f>CQ13</f>
        <v>44136</v>
      </c>
      <c r="CP3" s="12"/>
      <c r="CQ3" s="12"/>
      <c r="CR3" s="12"/>
      <c r="CS3" s="12"/>
      <c r="CT3" s="12"/>
      <c r="CU3" s="12"/>
      <c r="CV3" s="12"/>
      <c r="CW3" s="12"/>
      <c r="CX3" s="12">
        <f>CZ13</f>
        <v>44166</v>
      </c>
      <c r="CY3" s="12"/>
      <c r="CZ3" s="12"/>
      <c r="DA3" s="12"/>
      <c r="DB3" s="12"/>
      <c r="DC3" s="12"/>
      <c r="DD3" s="12"/>
      <c r="DE3" s="12"/>
      <c r="DF3" s="12"/>
    </row>
    <row r="4" spans="1:110" ht="27" thickBot="1" x14ac:dyDescent="0.3">
      <c r="A4" s="13">
        <v>2020</v>
      </c>
      <c r="C4" s="14" t="s">
        <v>2</v>
      </c>
      <c r="D4" s="14"/>
      <c r="E4" s="15">
        <f>E15</f>
        <v>43828</v>
      </c>
      <c r="F4" s="15">
        <f t="shared" ref="F4:K10" si="0">E4+1</f>
        <v>43829</v>
      </c>
      <c r="G4" s="15">
        <f t="shared" si="0"/>
        <v>43830</v>
      </c>
      <c r="H4" s="15">
        <f t="shared" si="0"/>
        <v>43831</v>
      </c>
      <c r="I4" s="15">
        <f t="shared" si="0"/>
        <v>43832</v>
      </c>
      <c r="J4" s="15">
        <f t="shared" si="0"/>
        <v>43833</v>
      </c>
      <c r="K4" s="15">
        <f t="shared" si="0"/>
        <v>43834</v>
      </c>
      <c r="L4" s="14" t="s">
        <v>2</v>
      </c>
      <c r="M4" s="14"/>
      <c r="N4" s="15">
        <f>N15</f>
        <v>43857</v>
      </c>
      <c r="O4" s="15">
        <f t="shared" ref="O4:T10" si="1">N4+1</f>
        <v>43858</v>
      </c>
      <c r="P4" s="15">
        <f t="shared" si="1"/>
        <v>43859</v>
      </c>
      <c r="Q4" s="15">
        <f t="shared" si="1"/>
        <v>43860</v>
      </c>
      <c r="R4" s="15">
        <f t="shared" si="1"/>
        <v>43861</v>
      </c>
      <c r="S4" s="15">
        <f t="shared" si="1"/>
        <v>43862</v>
      </c>
      <c r="T4" s="15">
        <f t="shared" si="1"/>
        <v>43863</v>
      </c>
      <c r="U4" s="14" t="s">
        <v>2</v>
      </c>
      <c r="V4" s="14"/>
      <c r="W4" s="15">
        <f>W15</f>
        <v>43885</v>
      </c>
      <c r="X4" s="15">
        <f t="shared" ref="X4:AC10" si="2">W4+1</f>
        <v>43886</v>
      </c>
      <c r="Y4" s="15">
        <f t="shared" si="2"/>
        <v>43887</v>
      </c>
      <c r="Z4" s="15">
        <f t="shared" si="2"/>
        <v>43888</v>
      </c>
      <c r="AA4" s="15">
        <f t="shared" si="2"/>
        <v>43889</v>
      </c>
      <c r="AB4" s="15">
        <f t="shared" si="2"/>
        <v>43890</v>
      </c>
      <c r="AC4" s="15">
        <f t="shared" si="2"/>
        <v>43891</v>
      </c>
      <c r="AD4" s="14" t="s">
        <v>2</v>
      </c>
      <c r="AE4" s="14"/>
      <c r="AF4" s="15">
        <f>AF15</f>
        <v>43920</v>
      </c>
      <c r="AG4" s="15">
        <f t="shared" ref="AG4:AL10" si="3">AF4+1</f>
        <v>43921</v>
      </c>
      <c r="AH4" s="15">
        <f t="shared" si="3"/>
        <v>43922</v>
      </c>
      <c r="AI4" s="15">
        <f t="shared" si="3"/>
        <v>43923</v>
      </c>
      <c r="AJ4" s="15">
        <f t="shared" si="3"/>
        <v>43924</v>
      </c>
      <c r="AK4" s="15">
        <f t="shared" si="3"/>
        <v>43925</v>
      </c>
      <c r="AL4" s="15">
        <f t="shared" si="3"/>
        <v>43926</v>
      </c>
      <c r="AM4" s="14" t="s">
        <v>2</v>
      </c>
      <c r="AN4" s="14"/>
      <c r="AO4" s="15">
        <f>AO15</f>
        <v>43948</v>
      </c>
      <c r="AP4" s="15">
        <f t="shared" ref="AP4:AU10" si="4">AO4+1</f>
        <v>43949</v>
      </c>
      <c r="AQ4" s="15">
        <f t="shared" si="4"/>
        <v>43950</v>
      </c>
      <c r="AR4" s="15">
        <f t="shared" si="4"/>
        <v>43951</v>
      </c>
      <c r="AS4" s="15">
        <f t="shared" si="4"/>
        <v>43952</v>
      </c>
      <c r="AT4" s="15">
        <f t="shared" si="4"/>
        <v>43953</v>
      </c>
      <c r="AU4" s="15">
        <f t="shared" si="4"/>
        <v>43954</v>
      </c>
      <c r="AV4" s="14" t="s">
        <v>2</v>
      </c>
      <c r="AW4" s="14"/>
      <c r="AX4" s="15">
        <f>AX15</f>
        <v>43976</v>
      </c>
      <c r="AY4" s="15">
        <f t="shared" ref="AY4:BD10" si="5">AX4+1</f>
        <v>43977</v>
      </c>
      <c r="AZ4" s="15">
        <f t="shared" si="5"/>
        <v>43978</v>
      </c>
      <c r="BA4" s="15">
        <f t="shared" si="5"/>
        <v>43979</v>
      </c>
      <c r="BB4" s="15">
        <f t="shared" si="5"/>
        <v>43980</v>
      </c>
      <c r="BC4" s="15">
        <f t="shared" si="5"/>
        <v>43981</v>
      </c>
      <c r="BD4" s="15">
        <f t="shared" si="5"/>
        <v>43982</v>
      </c>
      <c r="BE4" s="14" t="s">
        <v>2</v>
      </c>
      <c r="BF4" s="14"/>
      <c r="BG4" s="15">
        <f>BG15</f>
        <v>44011</v>
      </c>
      <c r="BH4" s="15">
        <f t="shared" ref="BH4:BM10" si="6">BG4+1</f>
        <v>44012</v>
      </c>
      <c r="BI4" s="15">
        <f t="shared" si="6"/>
        <v>44013</v>
      </c>
      <c r="BJ4" s="15">
        <f t="shared" si="6"/>
        <v>44014</v>
      </c>
      <c r="BK4" s="15">
        <f t="shared" si="6"/>
        <v>44015</v>
      </c>
      <c r="BL4" s="15">
        <f t="shared" si="6"/>
        <v>44016</v>
      </c>
      <c r="BM4" s="15">
        <f t="shared" si="6"/>
        <v>44017</v>
      </c>
      <c r="BN4" s="14" t="s">
        <v>2</v>
      </c>
      <c r="BO4" s="14"/>
      <c r="BP4" s="15">
        <f>BP15</f>
        <v>44039</v>
      </c>
      <c r="BQ4" s="15">
        <f t="shared" ref="BQ4:BV10" si="7">BP4+1</f>
        <v>44040</v>
      </c>
      <c r="BR4" s="15">
        <f t="shared" si="7"/>
        <v>44041</v>
      </c>
      <c r="BS4" s="15">
        <f t="shared" si="7"/>
        <v>44042</v>
      </c>
      <c r="BT4" s="15">
        <f t="shared" si="7"/>
        <v>44043</v>
      </c>
      <c r="BU4" s="15">
        <f t="shared" si="7"/>
        <v>44044</v>
      </c>
      <c r="BV4" s="15">
        <f t="shared" si="7"/>
        <v>44045</v>
      </c>
      <c r="BW4" s="14" t="s">
        <v>2</v>
      </c>
      <c r="BX4" s="14"/>
      <c r="BY4" s="15">
        <f>BY15</f>
        <v>44074</v>
      </c>
      <c r="BZ4" s="15">
        <f t="shared" ref="BZ4:CE10" si="8">BY4+1</f>
        <v>44075</v>
      </c>
      <c r="CA4" s="15">
        <f t="shared" si="8"/>
        <v>44076</v>
      </c>
      <c r="CB4" s="15">
        <f t="shared" si="8"/>
        <v>44077</v>
      </c>
      <c r="CC4" s="15">
        <f t="shared" si="8"/>
        <v>44078</v>
      </c>
      <c r="CD4" s="15">
        <f t="shared" si="8"/>
        <v>44079</v>
      </c>
      <c r="CE4" s="15">
        <f t="shared" si="8"/>
        <v>44080</v>
      </c>
      <c r="CF4" s="14" t="s">
        <v>2</v>
      </c>
      <c r="CG4" s="14"/>
      <c r="CH4" s="15">
        <f>CH15</f>
        <v>44102</v>
      </c>
      <c r="CI4" s="15">
        <f t="shared" ref="CI4:CN10" si="9">CH4+1</f>
        <v>44103</v>
      </c>
      <c r="CJ4" s="15">
        <f t="shared" si="9"/>
        <v>44104</v>
      </c>
      <c r="CK4" s="15">
        <f t="shared" si="9"/>
        <v>44105</v>
      </c>
      <c r="CL4" s="15">
        <f t="shared" si="9"/>
        <v>44106</v>
      </c>
      <c r="CM4" s="15">
        <f t="shared" si="9"/>
        <v>44107</v>
      </c>
      <c r="CN4" s="15">
        <f t="shared" si="9"/>
        <v>44108</v>
      </c>
      <c r="CO4" s="14" t="s">
        <v>2</v>
      </c>
      <c r="CP4" s="14"/>
      <c r="CQ4" s="15">
        <f>CQ15</f>
        <v>44130</v>
      </c>
      <c r="CR4" s="15">
        <f t="shared" ref="CR4:CW10" si="10">CQ4+1</f>
        <v>44131</v>
      </c>
      <c r="CS4" s="15">
        <f t="shared" si="10"/>
        <v>44132</v>
      </c>
      <c r="CT4" s="15">
        <f t="shared" si="10"/>
        <v>44133</v>
      </c>
      <c r="CU4" s="15">
        <f t="shared" si="10"/>
        <v>44134</v>
      </c>
      <c r="CV4" s="15">
        <f t="shared" si="10"/>
        <v>44135</v>
      </c>
      <c r="CW4" s="15">
        <f t="shared" si="10"/>
        <v>44136</v>
      </c>
      <c r="CX4" s="14" t="s">
        <v>2</v>
      </c>
      <c r="CY4" s="14"/>
      <c r="CZ4" s="15">
        <f>CZ15</f>
        <v>44165</v>
      </c>
      <c r="DA4" s="15">
        <f t="shared" ref="DA4:DF10" si="11">CZ4+1</f>
        <v>44166</v>
      </c>
      <c r="DB4" s="15">
        <f t="shared" si="11"/>
        <v>44167</v>
      </c>
      <c r="DC4" s="15">
        <f t="shared" si="11"/>
        <v>44168</v>
      </c>
      <c r="DD4" s="15">
        <f t="shared" si="11"/>
        <v>44169</v>
      </c>
      <c r="DE4" s="15">
        <f t="shared" si="11"/>
        <v>44170</v>
      </c>
      <c r="DF4" s="15">
        <f t="shared" si="11"/>
        <v>44171</v>
      </c>
    </row>
    <row r="5" spans="1:110" s="9" customFormat="1" ht="26.25" x14ac:dyDescent="0.25">
      <c r="C5" s="16">
        <f>_xlfn.ISOWEEKNUM(F5)</f>
        <v>1</v>
      </c>
      <c r="D5" s="17"/>
      <c r="E5" s="18">
        <f>E15</f>
        <v>43828</v>
      </c>
      <c r="F5" s="18">
        <f t="shared" si="0"/>
        <v>43829</v>
      </c>
      <c r="G5" s="18">
        <f t="shared" si="0"/>
        <v>43830</v>
      </c>
      <c r="H5" s="18">
        <f t="shared" si="0"/>
        <v>43831</v>
      </c>
      <c r="I5" s="18">
        <f t="shared" si="0"/>
        <v>43832</v>
      </c>
      <c r="J5" s="18">
        <f t="shared" si="0"/>
        <v>43833</v>
      </c>
      <c r="K5" s="18">
        <f t="shared" si="0"/>
        <v>43834</v>
      </c>
      <c r="L5" s="16">
        <f>(O5-WEEKDAY(O5-1)+4-(TRUNC(DATE(YEAR(O5-WEEKDAY(O5-1)+4),1,2)/7)*7-2))/7</f>
        <v>5</v>
      </c>
      <c r="M5" s="17"/>
      <c r="N5" s="18">
        <f>N15</f>
        <v>43857</v>
      </c>
      <c r="O5" s="18">
        <f t="shared" si="1"/>
        <v>43858</v>
      </c>
      <c r="P5" s="18">
        <f t="shared" si="1"/>
        <v>43859</v>
      </c>
      <c r="Q5" s="18">
        <f t="shared" si="1"/>
        <v>43860</v>
      </c>
      <c r="R5" s="18">
        <f t="shared" si="1"/>
        <v>43861</v>
      </c>
      <c r="S5" s="18">
        <f t="shared" si="1"/>
        <v>43862</v>
      </c>
      <c r="T5" s="18">
        <f t="shared" si="1"/>
        <v>43863</v>
      </c>
      <c r="U5" s="16">
        <f t="shared" ref="U5:U10" si="12">(X5-WEEKDAY(X5-1)+4-(TRUNC(DATE(YEAR(X5-WEEKDAY(X5-1)+4),1,2)/7)*7-2))/7</f>
        <v>9</v>
      </c>
      <c r="V5" s="17"/>
      <c r="W5" s="18">
        <f>W15</f>
        <v>43885</v>
      </c>
      <c r="X5" s="18">
        <f t="shared" si="2"/>
        <v>43886</v>
      </c>
      <c r="Y5" s="18">
        <f t="shared" si="2"/>
        <v>43887</v>
      </c>
      <c r="Z5" s="18">
        <f t="shared" si="2"/>
        <v>43888</v>
      </c>
      <c r="AA5" s="18">
        <f t="shared" si="2"/>
        <v>43889</v>
      </c>
      <c r="AB5" s="18">
        <f t="shared" si="2"/>
        <v>43890</v>
      </c>
      <c r="AC5" s="18">
        <f t="shared" si="2"/>
        <v>43891</v>
      </c>
      <c r="AD5" s="16">
        <f t="shared" ref="AD5:AD10" si="13">(AG5-WEEKDAY(AG5-1)+4-(TRUNC(DATE(YEAR(AG5-WEEKDAY(AG5-1)+4),1,2)/7)*7-2))/7</f>
        <v>14</v>
      </c>
      <c r="AE5" s="17"/>
      <c r="AF5" s="18">
        <f>AF15</f>
        <v>43920</v>
      </c>
      <c r="AG5" s="18">
        <f t="shared" si="3"/>
        <v>43921</v>
      </c>
      <c r="AH5" s="18">
        <f t="shared" si="3"/>
        <v>43922</v>
      </c>
      <c r="AI5" s="18">
        <f t="shared" si="3"/>
        <v>43923</v>
      </c>
      <c r="AJ5" s="18">
        <f t="shared" si="3"/>
        <v>43924</v>
      </c>
      <c r="AK5" s="18">
        <f t="shared" si="3"/>
        <v>43925</v>
      </c>
      <c r="AL5" s="18">
        <f t="shared" si="3"/>
        <v>43926</v>
      </c>
      <c r="AM5" s="16">
        <f t="shared" ref="AM5:AM10" si="14">(AP5-WEEKDAY(AP5-1)+4-(TRUNC(DATE(YEAR(AP5-WEEKDAY(AP5-1)+4),1,2)/7)*7-2))/7</f>
        <v>18</v>
      </c>
      <c r="AN5" s="17"/>
      <c r="AO5" s="18">
        <f>AO15</f>
        <v>43948</v>
      </c>
      <c r="AP5" s="18">
        <f t="shared" si="4"/>
        <v>43949</v>
      </c>
      <c r="AQ5" s="18">
        <f t="shared" si="4"/>
        <v>43950</v>
      </c>
      <c r="AR5" s="18">
        <f t="shared" si="4"/>
        <v>43951</v>
      </c>
      <c r="AS5" s="18">
        <f t="shared" si="4"/>
        <v>43952</v>
      </c>
      <c r="AT5" s="18">
        <f t="shared" si="4"/>
        <v>43953</v>
      </c>
      <c r="AU5" s="18">
        <f t="shared" si="4"/>
        <v>43954</v>
      </c>
      <c r="AV5" s="16">
        <f t="shared" ref="AV5:AV10" si="15">(AY5-WEEKDAY(AY5-1)+4-(TRUNC(DATE(YEAR(AY5-WEEKDAY(AY5-1)+4),1,2)/7)*7-2))/7</f>
        <v>22</v>
      </c>
      <c r="AW5" s="17"/>
      <c r="AX5" s="18">
        <f>AX15</f>
        <v>43976</v>
      </c>
      <c r="AY5" s="18">
        <f t="shared" si="5"/>
        <v>43977</v>
      </c>
      <c r="AZ5" s="18">
        <f t="shared" si="5"/>
        <v>43978</v>
      </c>
      <c r="BA5" s="18">
        <f t="shared" si="5"/>
        <v>43979</v>
      </c>
      <c r="BB5" s="18">
        <f t="shared" si="5"/>
        <v>43980</v>
      </c>
      <c r="BC5" s="18">
        <f t="shared" si="5"/>
        <v>43981</v>
      </c>
      <c r="BD5" s="18">
        <f t="shared" si="5"/>
        <v>43982</v>
      </c>
      <c r="BE5" s="16">
        <f t="shared" ref="BE5:BE10" si="16">(BH5-WEEKDAY(BH5-1)+4-(TRUNC(DATE(YEAR(BH5-WEEKDAY(BH5-1)+4),1,2)/7)*7-2))/7</f>
        <v>27</v>
      </c>
      <c r="BF5" s="17"/>
      <c r="BG5" s="18">
        <f>BG15</f>
        <v>44011</v>
      </c>
      <c r="BH5" s="18">
        <f t="shared" si="6"/>
        <v>44012</v>
      </c>
      <c r="BI5" s="18">
        <f t="shared" si="6"/>
        <v>44013</v>
      </c>
      <c r="BJ5" s="18">
        <f t="shared" si="6"/>
        <v>44014</v>
      </c>
      <c r="BK5" s="18">
        <f t="shared" si="6"/>
        <v>44015</v>
      </c>
      <c r="BL5" s="18">
        <f t="shared" si="6"/>
        <v>44016</v>
      </c>
      <c r="BM5" s="18">
        <f t="shared" si="6"/>
        <v>44017</v>
      </c>
      <c r="BN5" s="16">
        <f t="shared" ref="BN5:BN10" si="17">(BQ5-WEEKDAY(BQ5-1)+4-(TRUNC(DATE(YEAR(BQ5-WEEKDAY(BQ5-1)+4),1,2)/7)*7-2))/7</f>
        <v>31</v>
      </c>
      <c r="BO5" s="17"/>
      <c r="BP5" s="18">
        <f>BP15</f>
        <v>44039</v>
      </c>
      <c r="BQ5" s="18">
        <f t="shared" si="7"/>
        <v>44040</v>
      </c>
      <c r="BR5" s="18">
        <f t="shared" si="7"/>
        <v>44041</v>
      </c>
      <c r="BS5" s="18">
        <f t="shared" si="7"/>
        <v>44042</v>
      </c>
      <c r="BT5" s="18">
        <f t="shared" si="7"/>
        <v>44043</v>
      </c>
      <c r="BU5" s="18">
        <f t="shared" si="7"/>
        <v>44044</v>
      </c>
      <c r="BV5" s="18">
        <f t="shared" si="7"/>
        <v>44045</v>
      </c>
      <c r="BW5" s="16">
        <f t="shared" ref="BW5:BW10" si="18">(BZ5-WEEKDAY(BZ5-1)+4-(TRUNC(DATE(YEAR(BZ5-WEEKDAY(BZ5-1)+4),1,2)/7)*7-2))/7</f>
        <v>36</v>
      </c>
      <c r="BX5" s="17"/>
      <c r="BY5" s="18">
        <f>BY15</f>
        <v>44074</v>
      </c>
      <c r="BZ5" s="18">
        <f t="shared" si="8"/>
        <v>44075</v>
      </c>
      <c r="CA5" s="18">
        <f t="shared" si="8"/>
        <v>44076</v>
      </c>
      <c r="CB5" s="18">
        <f t="shared" si="8"/>
        <v>44077</v>
      </c>
      <c r="CC5" s="18">
        <f t="shared" si="8"/>
        <v>44078</v>
      </c>
      <c r="CD5" s="18">
        <f t="shared" si="8"/>
        <v>44079</v>
      </c>
      <c r="CE5" s="18">
        <f t="shared" si="8"/>
        <v>44080</v>
      </c>
      <c r="CF5" s="16">
        <f t="shared" ref="CF5:CF10" si="19">(CI5-WEEKDAY(CI5-1)+4-(TRUNC(DATE(YEAR(CI5-WEEKDAY(CI5-1)+4),1,2)/7)*7-2))/7</f>
        <v>40</v>
      </c>
      <c r="CG5" s="17"/>
      <c r="CH5" s="18">
        <f>CH15</f>
        <v>44102</v>
      </c>
      <c r="CI5" s="18">
        <f t="shared" si="9"/>
        <v>44103</v>
      </c>
      <c r="CJ5" s="18">
        <f t="shared" si="9"/>
        <v>44104</v>
      </c>
      <c r="CK5" s="18">
        <f t="shared" si="9"/>
        <v>44105</v>
      </c>
      <c r="CL5" s="18">
        <f t="shared" si="9"/>
        <v>44106</v>
      </c>
      <c r="CM5" s="18">
        <f t="shared" si="9"/>
        <v>44107</v>
      </c>
      <c r="CN5" s="18">
        <f t="shared" si="9"/>
        <v>44108</v>
      </c>
      <c r="CO5" s="16">
        <f t="shared" ref="CO5:CO10" si="20">(CR5-WEEKDAY(CR5-1)+4-(TRUNC(DATE(YEAR(CR5-WEEKDAY(CR5-1)+4),1,2)/7)*7-2))/7</f>
        <v>44</v>
      </c>
      <c r="CP5" s="17"/>
      <c r="CQ5" s="18">
        <f>CQ15</f>
        <v>44130</v>
      </c>
      <c r="CR5" s="18">
        <f t="shared" si="10"/>
        <v>44131</v>
      </c>
      <c r="CS5" s="18">
        <f t="shared" si="10"/>
        <v>44132</v>
      </c>
      <c r="CT5" s="18">
        <f t="shared" si="10"/>
        <v>44133</v>
      </c>
      <c r="CU5" s="18">
        <f t="shared" si="10"/>
        <v>44134</v>
      </c>
      <c r="CV5" s="18">
        <f t="shared" si="10"/>
        <v>44135</v>
      </c>
      <c r="CW5" s="18">
        <f t="shared" si="10"/>
        <v>44136</v>
      </c>
      <c r="CX5" s="16">
        <f t="shared" ref="CX5:CX10" si="21">(DA5-WEEKDAY(DA5-1)+4-(TRUNC(DATE(YEAR(DA5-WEEKDAY(DA5-1)+4),1,2)/7)*7-2))/7</f>
        <v>49</v>
      </c>
      <c r="CY5" s="17"/>
      <c r="CZ5" s="18">
        <f>CZ15</f>
        <v>44165</v>
      </c>
      <c r="DA5" s="18">
        <f t="shared" si="11"/>
        <v>44166</v>
      </c>
      <c r="DB5" s="18">
        <f t="shared" si="11"/>
        <v>44167</v>
      </c>
      <c r="DC5" s="18">
        <f t="shared" si="11"/>
        <v>44168</v>
      </c>
      <c r="DD5" s="18">
        <f t="shared" si="11"/>
        <v>44169</v>
      </c>
      <c r="DE5" s="18">
        <f t="shared" si="11"/>
        <v>44170</v>
      </c>
      <c r="DF5" s="18">
        <f t="shared" si="11"/>
        <v>44171</v>
      </c>
    </row>
    <row r="6" spans="1:110" s="9" customFormat="1" ht="26.25" x14ac:dyDescent="0.25">
      <c r="C6" s="16">
        <f t="shared" ref="C6:C10" si="22">(F6-WEEKDAY(F6-1)+4-(TRUNC(DATE(YEAR(F6-WEEKDAY(F6-1)+4),1,2)/7)*7-2))/7</f>
        <v>2</v>
      </c>
      <c r="D6" s="17"/>
      <c r="E6" s="18">
        <f>E5+7</f>
        <v>43835</v>
      </c>
      <c r="F6" s="18">
        <f t="shared" si="0"/>
        <v>43836</v>
      </c>
      <c r="G6" s="18">
        <f t="shared" si="0"/>
        <v>43837</v>
      </c>
      <c r="H6" s="18">
        <f t="shared" si="0"/>
        <v>43838</v>
      </c>
      <c r="I6" s="18">
        <f t="shared" si="0"/>
        <v>43839</v>
      </c>
      <c r="J6" s="18">
        <f t="shared" si="0"/>
        <v>43840</v>
      </c>
      <c r="K6" s="18">
        <f t="shared" si="0"/>
        <v>43841</v>
      </c>
      <c r="L6" s="16">
        <f t="shared" ref="L6:L10" si="23">(O6-WEEKDAY(O6-1)+4-(TRUNC(DATE(YEAR(O6-WEEKDAY(O6-1)+4),1,2)/7)*7-2))/7</f>
        <v>6</v>
      </c>
      <c r="M6" s="17"/>
      <c r="N6" s="18">
        <f>N5+7</f>
        <v>43864</v>
      </c>
      <c r="O6" s="18">
        <f t="shared" si="1"/>
        <v>43865</v>
      </c>
      <c r="P6" s="18">
        <f t="shared" si="1"/>
        <v>43866</v>
      </c>
      <c r="Q6" s="18">
        <f t="shared" si="1"/>
        <v>43867</v>
      </c>
      <c r="R6" s="18">
        <f t="shared" si="1"/>
        <v>43868</v>
      </c>
      <c r="S6" s="18">
        <f t="shared" si="1"/>
        <v>43869</v>
      </c>
      <c r="T6" s="18">
        <f t="shared" si="1"/>
        <v>43870</v>
      </c>
      <c r="U6" s="16">
        <f t="shared" si="12"/>
        <v>10</v>
      </c>
      <c r="V6" s="17"/>
      <c r="W6" s="18">
        <f>W5+7</f>
        <v>43892</v>
      </c>
      <c r="X6" s="18">
        <f t="shared" si="2"/>
        <v>43893</v>
      </c>
      <c r="Y6" s="18">
        <f t="shared" si="2"/>
        <v>43894</v>
      </c>
      <c r="Z6" s="18">
        <f t="shared" si="2"/>
        <v>43895</v>
      </c>
      <c r="AA6" s="18">
        <f t="shared" si="2"/>
        <v>43896</v>
      </c>
      <c r="AB6" s="18">
        <f t="shared" si="2"/>
        <v>43897</v>
      </c>
      <c r="AC6" s="18">
        <f t="shared" si="2"/>
        <v>43898</v>
      </c>
      <c r="AD6" s="16">
        <f t="shared" si="13"/>
        <v>15</v>
      </c>
      <c r="AE6" s="17"/>
      <c r="AF6" s="18">
        <f>AF5+7</f>
        <v>43927</v>
      </c>
      <c r="AG6" s="18">
        <f t="shared" si="3"/>
        <v>43928</v>
      </c>
      <c r="AH6" s="18">
        <f t="shared" si="3"/>
        <v>43929</v>
      </c>
      <c r="AI6" s="18">
        <f t="shared" si="3"/>
        <v>43930</v>
      </c>
      <c r="AJ6" s="18">
        <f t="shared" si="3"/>
        <v>43931</v>
      </c>
      <c r="AK6" s="18">
        <f t="shared" si="3"/>
        <v>43932</v>
      </c>
      <c r="AL6" s="18">
        <f t="shared" si="3"/>
        <v>43933</v>
      </c>
      <c r="AM6" s="16">
        <f t="shared" si="14"/>
        <v>19</v>
      </c>
      <c r="AN6" s="17"/>
      <c r="AO6" s="18">
        <f>AO5+7</f>
        <v>43955</v>
      </c>
      <c r="AP6" s="18">
        <f t="shared" si="4"/>
        <v>43956</v>
      </c>
      <c r="AQ6" s="18">
        <f t="shared" si="4"/>
        <v>43957</v>
      </c>
      <c r="AR6" s="18">
        <f t="shared" si="4"/>
        <v>43958</v>
      </c>
      <c r="AS6" s="18">
        <f t="shared" si="4"/>
        <v>43959</v>
      </c>
      <c r="AT6" s="18">
        <f t="shared" si="4"/>
        <v>43960</v>
      </c>
      <c r="AU6" s="18">
        <f t="shared" si="4"/>
        <v>43961</v>
      </c>
      <c r="AV6" s="16">
        <f t="shared" si="15"/>
        <v>23</v>
      </c>
      <c r="AW6" s="17"/>
      <c r="AX6" s="18">
        <f>AX5+7</f>
        <v>43983</v>
      </c>
      <c r="AY6" s="18">
        <f t="shared" si="5"/>
        <v>43984</v>
      </c>
      <c r="AZ6" s="18">
        <f t="shared" si="5"/>
        <v>43985</v>
      </c>
      <c r="BA6" s="18">
        <f t="shared" si="5"/>
        <v>43986</v>
      </c>
      <c r="BB6" s="18">
        <f t="shared" si="5"/>
        <v>43987</v>
      </c>
      <c r="BC6" s="18">
        <f t="shared" si="5"/>
        <v>43988</v>
      </c>
      <c r="BD6" s="18">
        <f t="shared" si="5"/>
        <v>43989</v>
      </c>
      <c r="BE6" s="16">
        <f t="shared" si="16"/>
        <v>28</v>
      </c>
      <c r="BF6" s="17"/>
      <c r="BG6" s="18">
        <f>BG5+7</f>
        <v>44018</v>
      </c>
      <c r="BH6" s="18">
        <f t="shared" si="6"/>
        <v>44019</v>
      </c>
      <c r="BI6" s="18">
        <f t="shared" si="6"/>
        <v>44020</v>
      </c>
      <c r="BJ6" s="18">
        <f t="shared" si="6"/>
        <v>44021</v>
      </c>
      <c r="BK6" s="18">
        <f t="shared" si="6"/>
        <v>44022</v>
      </c>
      <c r="BL6" s="18">
        <f t="shared" si="6"/>
        <v>44023</v>
      </c>
      <c r="BM6" s="18">
        <f t="shared" si="6"/>
        <v>44024</v>
      </c>
      <c r="BN6" s="16">
        <f t="shared" si="17"/>
        <v>32</v>
      </c>
      <c r="BO6" s="17"/>
      <c r="BP6" s="18">
        <f>BP5+7</f>
        <v>44046</v>
      </c>
      <c r="BQ6" s="18">
        <f t="shared" si="7"/>
        <v>44047</v>
      </c>
      <c r="BR6" s="18">
        <f t="shared" si="7"/>
        <v>44048</v>
      </c>
      <c r="BS6" s="18">
        <f t="shared" si="7"/>
        <v>44049</v>
      </c>
      <c r="BT6" s="18">
        <f t="shared" si="7"/>
        <v>44050</v>
      </c>
      <c r="BU6" s="18">
        <f t="shared" si="7"/>
        <v>44051</v>
      </c>
      <c r="BV6" s="18">
        <f t="shared" si="7"/>
        <v>44052</v>
      </c>
      <c r="BW6" s="16">
        <f t="shared" si="18"/>
        <v>37</v>
      </c>
      <c r="BX6" s="17"/>
      <c r="BY6" s="18">
        <f>BY5+7</f>
        <v>44081</v>
      </c>
      <c r="BZ6" s="18">
        <f t="shared" si="8"/>
        <v>44082</v>
      </c>
      <c r="CA6" s="18">
        <f t="shared" si="8"/>
        <v>44083</v>
      </c>
      <c r="CB6" s="18">
        <f t="shared" si="8"/>
        <v>44084</v>
      </c>
      <c r="CC6" s="18">
        <f t="shared" si="8"/>
        <v>44085</v>
      </c>
      <c r="CD6" s="18">
        <f t="shared" si="8"/>
        <v>44086</v>
      </c>
      <c r="CE6" s="18">
        <f t="shared" si="8"/>
        <v>44087</v>
      </c>
      <c r="CF6" s="16">
        <f t="shared" si="19"/>
        <v>41</v>
      </c>
      <c r="CG6" s="17"/>
      <c r="CH6" s="18">
        <f>CH5+7</f>
        <v>44109</v>
      </c>
      <c r="CI6" s="18">
        <f t="shared" si="9"/>
        <v>44110</v>
      </c>
      <c r="CJ6" s="18">
        <f t="shared" si="9"/>
        <v>44111</v>
      </c>
      <c r="CK6" s="18">
        <f t="shared" si="9"/>
        <v>44112</v>
      </c>
      <c r="CL6" s="18">
        <f t="shared" si="9"/>
        <v>44113</v>
      </c>
      <c r="CM6" s="18">
        <f t="shared" si="9"/>
        <v>44114</v>
      </c>
      <c r="CN6" s="18">
        <f t="shared" si="9"/>
        <v>44115</v>
      </c>
      <c r="CO6" s="16">
        <f t="shared" si="20"/>
        <v>45</v>
      </c>
      <c r="CP6" s="17"/>
      <c r="CQ6" s="18">
        <f>CQ5+7</f>
        <v>44137</v>
      </c>
      <c r="CR6" s="18">
        <f t="shared" si="10"/>
        <v>44138</v>
      </c>
      <c r="CS6" s="18">
        <f t="shared" si="10"/>
        <v>44139</v>
      </c>
      <c r="CT6" s="18">
        <f t="shared" si="10"/>
        <v>44140</v>
      </c>
      <c r="CU6" s="18">
        <f t="shared" si="10"/>
        <v>44141</v>
      </c>
      <c r="CV6" s="18">
        <f t="shared" si="10"/>
        <v>44142</v>
      </c>
      <c r="CW6" s="18">
        <f t="shared" si="10"/>
        <v>44143</v>
      </c>
      <c r="CX6" s="16">
        <f t="shared" si="21"/>
        <v>50</v>
      </c>
      <c r="CY6" s="17"/>
      <c r="CZ6" s="18">
        <f>CZ5+7</f>
        <v>44172</v>
      </c>
      <c r="DA6" s="18">
        <f t="shared" si="11"/>
        <v>44173</v>
      </c>
      <c r="DB6" s="18">
        <f t="shared" si="11"/>
        <v>44174</v>
      </c>
      <c r="DC6" s="18">
        <f t="shared" si="11"/>
        <v>44175</v>
      </c>
      <c r="DD6" s="18">
        <f t="shared" si="11"/>
        <v>44176</v>
      </c>
      <c r="DE6" s="18">
        <f t="shared" si="11"/>
        <v>44177</v>
      </c>
      <c r="DF6" s="18">
        <f t="shared" si="11"/>
        <v>44178</v>
      </c>
    </row>
    <row r="7" spans="1:110" s="9" customFormat="1" ht="26.25" x14ac:dyDescent="0.25">
      <c r="C7" s="16">
        <f t="shared" si="22"/>
        <v>3</v>
      </c>
      <c r="D7" s="17"/>
      <c r="E7" s="18">
        <f>E6+7</f>
        <v>43842</v>
      </c>
      <c r="F7" s="18">
        <f t="shared" si="0"/>
        <v>43843</v>
      </c>
      <c r="G7" s="18">
        <f t="shared" si="0"/>
        <v>43844</v>
      </c>
      <c r="H7" s="18">
        <f t="shared" si="0"/>
        <v>43845</v>
      </c>
      <c r="I7" s="18">
        <f t="shared" si="0"/>
        <v>43846</v>
      </c>
      <c r="J7" s="18">
        <f t="shared" si="0"/>
        <v>43847</v>
      </c>
      <c r="K7" s="18">
        <f t="shared" si="0"/>
        <v>43848</v>
      </c>
      <c r="L7" s="16">
        <f t="shared" si="23"/>
        <v>7</v>
      </c>
      <c r="M7" s="17"/>
      <c r="N7" s="18">
        <f>N6+7</f>
        <v>43871</v>
      </c>
      <c r="O7" s="18">
        <f t="shared" si="1"/>
        <v>43872</v>
      </c>
      <c r="P7" s="18">
        <f t="shared" si="1"/>
        <v>43873</v>
      </c>
      <c r="Q7" s="18">
        <f t="shared" si="1"/>
        <v>43874</v>
      </c>
      <c r="R7" s="18">
        <f t="shared" si="1"/>
        <v>43875</v>
      </c>
      <c r="S7" s="18">
        <f t="shared" si="1"/>
        <v>43876</v>
      </c>
      <c r="T7" s="18">
        <f t="shared" si="1"/>
        <v>43877</v>
      </c>
      <c r="U7" s="16">
        <f t="shared" si="12"/>
        <v>11</v>
      </c>
      <c r="V7" s="17"/>
      <c r="W7" s="18">
        <f>W6+7</f>
        <v>43899</v>
      </c>
      <c r="X7" s="18">
        <f t="shared" si="2"/>
        <v>43900</v>
      </c>
      <c r="Y7" s="18">
        <f t="shared" si="2"/>
        <v>43901</v>
      </c>
      <c r="Z7" s="18">
        <f t="shared" si="2"/>
        <v>43902</v>
      </c>
      <c r="AA7" s="18">
        <f t="shared" si="2"/>
        <v>43903</v>
      </c>
      <c r="AB7" s="18">
        <f t="shared" si="2"/>
        <v>43904</v>
      </c>
      <c r="AC7" s="18">
        <f t="shared" si="2"/>
        <v>43905</v>
      </c>
      <c r="AD7" s="16">
        <f t="shared" si="13"/>
        <v>16</v>
      </c>
      <c r="AE7" s="17"/>
      <c r="AF7" s="18">
        <f>AF6+7</f>
        <v>43934</v>
      </c>
      <c r="AG7" s="18">
        <f t="shared" si="3"/>
        <v>43935</v>
      </c>
      <c r="AH7" s="18">
        <f t="shared" si="3"/>
        <v>43936</v>
      </c>
      <c r="AI7" s="18">
        <f t="shared" si="3"/>
        <v>43937</v>
      </c>
      <c r="AJ7" s="18">
        <f t="shared" si="3"/>
        <v>43938</v>
      </c>
      <c r="AK7" s="18">
        <f t="shared" si="3"/>
        <v>43939</v>
      </c>
      <c r="AL7" s="18">
        <f t="shared" si="3"/>
        <v>43940</v>
      </c>
      <c r="AM7" s="16">
        <f t="shared" si="14"/>
        <v>20</v>
      </c>
      <c r="AN7" s="17"/>
      <c r="AO7" s="18">
        <f>AO6+7</f>
        <v>43962</v>
      </c>
      <c r="AP7" s="18">
        <f t="shared" si="4"/>
        <v>43963</v>
      </c>
      <c r="AQ7" s="18">
        <f t="shared" si="4"/>
        <v>43964</v>
      </c>
      <c r="AR7" s="18">
        <f t="shared" si="4"/>
        <v>43965</v>
      </c>
      <c r="AS7" s="18">
        <f t="shared" si="4"/>
        <v>43966</v>
      </c>
      <c r="AT7" s="18">
        <f t="shared" si="4"/>
        <v>43967</v>
      </c>
      <c r="AU7" s="18">
        <f t="shared" si="4"/>
        <v>43968</v>
      </c>
      <c r="AV7" s="16">
        <f t="shared" si="15"/>
        <v>24</v>
      </c>
      <c r="AW7" s="17"/>
      <c r="AX7" s="18">
        <f>AX6+7</f>
        <v>43990</v>
      </c>
      <c r="AY7" s="18">
        <f t="shared" si="5"/>
        <v>43991</v>
      </c>
      <c r="AZ7" s="18">
        <f t="shared" si="5"/>
        <v>43992</v>
      </c>
      <c r="BA7" s="18">
        <f t="shared" si="5"/>
        <v>43993</v>
      </c>
      <c r="BB7" s="18">
        <f t="shared" si="5"/>
        <v>43994</v>
      </c>
      <c r="BC7" s="18">
        <f t="shared" si="5"/>
        <v>43995</v>
      </c>
      <c r="BD7" s="18">
        <f t="shared" si="5"/>
        <v>43996</v>
      </c>
      <c r="BE7" s="16">
        <f t="shared" si="16"/>
        <v>29</v>
      </c>
      <c r="BF7" s="17"/>
      <c r="BG7" s="18">
        <f>BG6+7</f>
        <v>44025</v>
      </c>
      <c r="BH7" s="18">
        <f t="shared" si="6"/>
        <v>44026</v>
      </c>
      <c r="BI7" s="18">
        <f t="shared" si="6"/>
        <v>44027</v>
      </c>
      <c r="BJ7" s="18">
        <f t="shared" si="6"/>
        <v>44028</v>
      </c>
      <c r="BK7" s="18">
        <f t="shared" si="6"/>
        <v>44029</v>
      </c>
      <c r="BL7" s="18">
        <f t="shared" si="6"/>
        <v>44030</v>
      </c>
      <c r="BM7" s="18">
        <f t="shared" si="6"/>
        <v>44031</v>
      </c>
      <c r="BN7" s="16">
        <f t="shared" si="17"/>
        <v>33</v>
      </c>
      <c r="BO7" s="17"/>
      <c r="BP7" s="18">
        <f>BP6+7</f>
        <v>44053</v>
      </c>
      <c r="BQ7" s="18">
        <f t="shared" si="7"/>
        <v>44054</v>
      </c>
      <c r="BR7" s="18">
        <f t="shared" si="7"/>
        <v>44055</v>
      </c>
      <c r="BS7" s="18">
        <f t="shared" si="7"/>
        <v>44056</v>
      </c>
      <c r="BT7" s="18">
        <f t="shared" si="7"/>
        <v>44057</v>
      </c>
      <c r="BU7" s="18">
        <f t="shared" si="7"/>
        <v>44058</v>
      </c>
      <c r="BV7" s="18">
        <f t="shared" si="7"/>
        <v>44059</v>
      </c>
      <c r="BW7" s="16">
        <f t="shared" si="18"/>
        <v>38</v>
      </c>
      <c r="BX7" s="17"/>
      <c r="BY7" s="18">
        <f>BY6+7</f>
        <v>44088</v>
      </c>
      <c r="BZ7" s="18">
        <f t="shared" si="8"/>
        <v>44089</v>
      </c>
      <c r="CA7" s="18">
        <f t="shared" si="8"/>
        <v>44090</v>
      </c>
      <c r="CB7" s="18">
        <f t="shared" si="8"/>
        <v>44091</v>
      </c>
      <c r="CC7" s="18">
        <f t="shared" si="8"/>
        <v>44092</v>
      </c>
      <c r="CD7" s="18">
        <f t="shared" si="8"/>
        <v>44093</v>
      </c>
      <c r="CE7" s="18">
        <f t="shared" si="8"/>
        <v>44094</v>
      </c>
      <c r="CF7" s="16">
        <f t="shared" si="19"/>
        <v>42</v>
      </c>
      <c r="CG7" s="17"/>
      <c r="CH7" s="18">
        <f>CH6+7</f>
        <v>44116</v>
      </c>
      <c r="CI7" s="18">
        <f t="shared" si="9"/>
        <v>44117</v>
      </c>
      <c r="CJ7" s="18">
        <f t="shared" si="9"/>
        <v>44118</v>
      </c>
      <c r="CK7" s="18">
        <f t="shared" si="9"/>
        <v>44119</v>
      </c>
      <c r="CL7" s="18">
        <f t="shared" si="9"/>
        <v>44120</v>
      </c>
      <c r="CM7" s="18">
        <f t="shared" si="9"/>
        <v>44121</v>
      </c>
      <c r="CN7" s="18">
        <f t="shared" si="9"/>
        <v>44122</v>
      </c>
      <c r="CO7" s="16">
        <f t="shared" si="20"/>
        <v>46</v>
      </c>
      <c r="CP7" s="17"/>
      <c r="CQ7" s="18">
        <f>CQ6+7</f>
        <v>44144</v>
      </c>
      <c r="CR7" s="18">
        <f t="shared" si="10"/>
        <v>44145</v>
      </c>
      <c r="CS7" s="18">
        <f t="shared" si="10"/>
        <v>44146</v>
      </c>
      <c r="CT7" s="18">
        <f t="shared" si="10"/>
        <v>44147</v>
      </c>
      <c r="CU7" s="18">
        <f t="shared" si="10"/>
        <v>44148</v>
      </c>
      <c r="CV7" s="18">
        <f t="shared" si="10"/>
        <v>44149</v>
      </c>
      <c r="CW7" s="18">
        <f t="shared" si="10"/>
        <v>44150</v>
      </c>
      <c r="CX7" s="16">
        <f t="shared" si="21"/>
        <v>51</v>
      </c>
      <c r="CY7" s="17"/>
      <c r="CZ7" s="18">
        <f>CZ6+7</f>
        <v>44179</v>
      </c>
      <c r="DA7" s="18">
        <f t="shared" si="11"/>
        <v>44180</v>
      </c>
      <c r="DB7" s="18">
        <f t="shared" si="11"/>
        <v>44181</v>
      </c>
      <c r="DC7" s="18">
        <f t="shared" si="11"/>
        <v>44182</v>
      </c>
      <c r="DD7" s="18">
        <f t="shared" si="11"/>
        <v>44183</v>
      </c>
      <c r="DE7" s="18">
        <f t="shared" si="11"/>
        <v>44184</v>
      </c>
      <c r="DF7" s="18">
        <f t="shared" si="11"/>
        <v>44185</v>
      </c>
    </row>
    <row r="8" spans="1:110" s="9" customFormat="1" ht="26.25" x14ac:dyDescent="0.25">
      <c r="C8" s="16">
        <f t="shared" si="22"/>
        <v>4</v>
      </c>
      <c r="D8" s="17"/>
      <c r="E8" s="18">
        <f>E7+7</f>
        <v>43849</v>
      </c>
      <c r="F8" s="18">
        <f t="shared" si="0"/>
        <v>43850</v>
      </c>
      <c r="G8" s="18">
        <f t="shared" si="0"/>
        <v>43851</v>
      </c>
      <c r="H8" s="18">
        <f t="shared" si="0"/>
        <v>43852</v>
      </c>
      <c r="I8" s="18">
        <f t="shared" si="0"/>
        <v>43853</v>
      </c>
      <c r="J8" s="18">
        <f t="shared" si="0"/>
        <v>43854</v>
      </c>
      <c r="K8" s="18">
        <f t="shared" si="0"/>
        <v>43855</v>
      </c>
      <c r="L8" s="16">
        <f t="shared" si="23"/>
        <v>8</v>
      </c>
      <c r="M8" s="17"/>
      <c r="N8" s="18">
        <f>N7+7</f>
        <v>43878</v>
      </c>
      <c r="O8" s="18">
        <f t="shared" si="1"/>
        <v>43879</v>
      </c>
      <c r="P8" s="18">
        <f t="shared" si="1"/>
        <v>43880</v>
      </c>
      <c r="Q8" s="18">
        <f t="shared" si="1"/>
        <v>43881</v>
      </c>
      <c r="R8" s="18">
        <f t="shared" si="1"/>
        <v>43882</v>
      </c>
      <c r="S8" s="18">
        <f t="shared" si="1"/>
        <v>43883</v>
      </c>
      <c r="T8" s="18">
        <f t="shared" si="1"/>
        <v>43884</v>
      </c>
      <c r="U8" s="16">
        <f t="shared" si="12"/>
        <v>12</v>
      </c>
      <c r="V8" s="17"/>
      <c r="W8" s="18">
        <f>W7+7</f>
        <v>43906</v>
      </c>
      <c r="X8" s="18">
        <f t="shared" si="2"/>
        <v>43907</v>
      </c>
      <c r="Y8" s="18">
        <f t="shared" si="2"/>
        <v>43908</v>
      </c>
      <c r="Z8" s="18">
        <f t="shared" si="2"/>
        <v>43909</v>
      </c>
      <c r="AA8" s="18">
        <f t="shared" si="2"/>
        <v>43910</v>
      </c>
      <c r="AB8" s="18">
        <f t="shared" si="2"/>
        <v>43911</v>
      </c>
      <c r="AC8" s="18">
        <f t="shared" si="2"/>
        <v>43912</v>
      </c>
      <c r="AD8" s="16">
        <f t="shared" si="13"/>
        <v>17</v>
      </c>
      <c r="AE8" s="17"/>
      <c r="AF8" s="18">
        <f>AF7+7</f>
        <v>43941</v>
      </c>
      <c r="AG8" s="18">
        <f t="shared" si="3"/>
        <v>43942</v>
      </c>
      <c r="AH8" s="18">
        <f t="shared" si="3"/>
        <v>43943</v>
      </c>
      <c r="AI8" s="18">
        <f t="shared" si="3"/>
        <v>43944</v>
      </c>
      <c r="AJ8" s="18">
        <f t="shared" si="3"/>
        <v>43945</v>
      </c>
      <c r="AK8" s="18">
        <f t="shared" si="3"/>
        <v>43946</v>
      </c>
      <c r="AL8" s="18">
        <f t="shared" si="3"/>
        <v>43947</v>
      </c>
      <c r="AM8" s="16">
        <f t="shared" si="14"/>
        <v>21</v>
      </c>
      <c r="AN8" s="17"/>
      <c r="AO8" s="18">
        <f>AO7+7</f>
        <v>43969</v>
      </c>
      <c r="AP8" s="18">
        <f t="shared" si="4"/>
        <v>43970</v>
      </c>
      <c r="AQ8" s="18">
        <f t="shared" si="4"/>
        <v>43971</v>
      </c>
      <c r="AR8" s="18">
        <f t="shared" si="4"/>
        <v>43972</v>
      </c>
      <c r="AS8" s="18">
        <f t="shared" si="4"/>
        <v>43973</v>
      </c>
      <c r="AT8" s="18">
        <f t="shared" si="4"/>
        <v>43974</v>
      </c>
      <c r="AU8" s="18">
        <f t="shared" si="4"/>
        <v>43975</v>
      </c>
      <c r="AV8" s="16">
        <f t="shared" si="15"/>
        <v>25</v>
      </c>
      <c r="AW8" s="17"/>
      <c r="AX8" s="18">
        <f>AX7+7</f>
        <v>43997</v>
      </c>
      <c r="AY8" s="18">
        <f t="shared" si="5"/>
        <v>43998</v>
      </c>
      <c r="AZ8" s="18">
        <f t="shared" si="5"/>
        <v>43999</v>
      </c>
      <c r="BA8" s="18">
        <f t="shared" si="5"/>
        <v>44000</v>
      </c>
      <c r="BB8" s="18">
        <f t="shared" si="5"/>
        <v>44001</v>
      </c>
      <c r="BC8" s="18">
        <f t="shared" si="5"/>
        <v>44002</v>
      </c>
      <c r="BD8" s="18">
        <f t="shared" si="5"/>
        <v>44003</v>
      </c>
      <c r="BE8" s="16">
        <f t="shared" si="16"/>
        <v>30</v>
      </c>
      <c r="BF8" s="17"/>
      <c r="BG8" s="18">
        <f>BG7+7</f>
        <v>44032</v>
      </c>
      <c r="BH8" s="18">
        <f t="shared" si="6"/>
        <v>44033</v>
      </c>
      <c r="BI8" s="18">
        <f t="shared" si="6"/>
        <v>44034</v>
      </c>
      <c r="BJ8" s="18">
        <f t="shared" si="6"/>
        <v>44035</v>
      </c>
      <c r="BK8" s="18">
        <f t="shared" si="6"/>
        <v>44036</v>
      </c>
      <c r="BL8" s="18">
        <f t="shared" si="6"/>
        <v>44037</v>
      </c>
      <c r="BM8" s="18">
        <f t="shared" si="6"/>
        <v>44038</v>
      </c>
      <c r="BN8" s="16">
        <f t="shared" si="17"/>
        <v>34</v>
      </c>
      <c r="BO8" s="17"/>
      <c r="BP8" s="18">
        <f>BP7+7</f>
        <v>44060</v>
      </c>
      <c r="BQ8" s="18">
        <f t="shared" si="7"/>
        <v>44061</v>
      </c>
      <c r="BR8" s="18">
        <f t="shared" si="7"/>
        <v>44062</v>
      </c>
      <c r="BS8" s="18">
        <f t="shared" si="7"/>
        <v>44063</v>
      </c>
      <c r="BT8" s="18">
        <f t="shared" si="7"/>
        <v>44064</v>
      </c>
      <c r="BU8" s="18">
        <f t="shared" si="7"/>
        <v>44065</v>
      </c>
      <c r="BV8" s="18">
        <f t="shared" si="7"/>
        <v>44066</v>
      </c>
      <c r="BW8" s="16">
        <f t="shared" si="18"/>
        <v>39</v>
      </c>
      <c r="BX8" s="17"/>
      <c r="BY8" s="18">
        <f>BY7+7</f>
        <v>44095</v>
      </c>
      <c r="BZ8" s="18">
        <f t="shared" si="8"/>
        <v>44096</v>
      </c>
      <c r="CA8" s="18">
        <f t="shared" si="8"/>
        <v>44097</v>
      </c>
      <c r="CB8" s="18">
        <f t="shared" si="8"/>
        <v>44098</v>
      </c>
      <c r="CC8" s="18">
        <f t="shared" si="8"/>
        <v>44099</v>
      </c>
      <c r="CD8" s="18">
        <f t="shared" si="8"/>
        <v>44100</v>
      </c>
      <c r="CE8" s="18">
        <f t="shared" si="8"/>
        <v>44101</v>
      </c>
      <c r="CF8" s="16">
        <f t="shared" si="19"/>
        <v>43</v>
      </c>
      <c r="CG8" s="17"/>
      <c r="CH8" s="18">
        <f>CH7+7</f>
        <v>44123</v>
      </c>
      <c r="CI8" s="18">
        <f t="shared" si="9"/>
        <v>44124</v>
      </c>
      <c r="CJ8" s="18">
        <f t="shared" si="9"/>
        <v>44125</v>
      </c>
      <c r="CK8" s="18">
        <f t="shared" si="9"/>
        <v>44126</v>
      </c>
      <c r="CL8" s="18">
        <f t="shared" si="9"/>
        <v>44127</v>
      </c>
      <c r="CM8" s="18">
        <f t="shared" si="9"/>
        <v>44128</v>
      </c>
      <c r="CN8" s="18">
        <f t="shared" si="9"/>
        <v>44129</v>
      </c>
      <c r="CO8" s="16">
        <f t="shared" si="20"/>
        <v>47</v>
      </c>
      <c r="CP8" s="17"/>
      <c r="CQ8" s="18">
        <f>CQ7+7</f>
        <v>44151</v>
      </c>
      <c r="CR8" s="18">
        <f t="shared" si="10"/>
        <v>44152</v>
      </c>
      <c r="CS8" s="18">
        <f t="shared" si="10"/>
        <v>44153</v>
      </c>
      <c r="CT8" s="18">
        <f t="shared" si="10"/>
        <v>44154</v>
      </c>
      <c r="CU8" s="18">
        <f t="shared" si="10"/>
        <v>44155</v>
      </c>
      <c r="CV8" s="18">
        <f t="shared" si="10"/>
        <v>44156</v>
      </c>
      <c r="CW8" s="18">
        <f t="shared" si="10"/>
        <v>44157</v>
      </c>
      <c r="CX8" s="16">
        <f t="shared" si="21"/>
        <v>52</v>
      </c>
      <c r="CY8" s="17"/>
      <c r="CZ8" s="18">
        <f>CZ7+7</f>
        <v>44186</v>
      </c>
      <c r="DA8" s="18">
        <f t="shared" si="11"/>
        <v>44187</v>
      </c>
      <c r="DB8" s="18">
        <f t="shared" si="11"/>
        <v>44188</v>
      </c>
      <c r="DC8" s="18">
        <f t="shared" si="11"/>
        <v>44189</v>
      </c>
      <c r="DD8" s="18">
        <f t="shared" si="11"/>
        <v>44190</v>
      </c>
      <c r="DE8" s="18">
        <f t="shared" si="11"/>
        <v>44191</v>
      </c>
      <c r="DF8" s="18">
        <f t="shared" si="11"/>
        <v>44192</v>
      </c>
    </row>
    <row r="9" spans="1:110" s="9" customFormat="1" ht="26.25" x14ac:dyDescent="0.25">
      <c r="B9" s="2"/>
      <c r="C9" s="16">
        <f t="shared" si="22"/>
        <v>5</v>
      </c>
      <c r="D9" s="17"/>
      <c r="E9" s="18">
        <f>E8+7</f>
        <v>43856</v>
      </c>
      <c r="F9" s="18">
        <f t="shared" si="0"/>
        <v>43857</v>
      </c>
      <c r="G9" s="18">
        <f t="shared" si="0"/>
        <v>43858</v>
      </c>
      <c r="H9" s="18">
        <f t="shared" si="0"/>
        <v>43859</v>
      </c>
      <c r="I9" s="18">
        <f t="shared" si="0"/>
        <v>43860</v>
      </c>
      <c r="J9" s="18">
        <f t="shared" si="0"/>
        <v>43861</v>
      </c>
      <c r="K9" s="18">
        <f t="shared" si="0"/>
        <v>43862</v>
      </c>
      <c r="L9" s="16">
        <f t="shared" si="23"/>
        <v>9</v>
      </c>
      <c r="M9" s="17"/>
      <c r="N9" s="18">
        <f>N8+7</f>
        <v>43885</v>
      </c>
      <c r="O9" s="18">
        <f t="shared" si="1"/>
        <v>43886</v>
      </c>
      <c r="P9" s="18">
        <f t="shared" si="1"/>
        <v>43887</v>
      </c>
      <c r="Q9" s="18">
        <f t="shared" si="1"/>
        <v>43888</v>
      </c>
      <c r="R9" s="18">
        <f t="shared" si="1"/>
        <v>43889</v>
      </c>
      <c r="S9" s="18">
        <f t="shared" si="1"/>
        <v>43890</v>
      </c>
      <c r="T9" s="18">
        <f t="shared" si="1"/>
        <v>43891</v>
      </c>
      <c r="U9" s="16">
        <f t="shared" si="12"/>
        <v>13</v>
      </c>
      <c r="V9" s="17"/>
      <c r="W9" s="18">
        <f>W8+7</f>
        <v>43913</v>
      </c>
      <c r="X9" s="18">
        <f t="shared" si="2"/>
        <v>43914</v>
      </c>
      <c r="Y9" s="18">
        <f t="shared" si="2"/>
        <v>43915</v>
      </c>
      <c r="Z9" s="18">
        <f t="shared" si="2"/>
        <v>43916</v>
      </c>
      <c r="AA9" s="18">
        <f t="shared" si="2"/>
        <v>43917</v>
      </c>
      <c r="AB9" s="18">
        <f t="shared" si="2"/>
        <v>43918</v>
      </c>
      <c r="AC9" s="18">
        <f t="shared" si="2"/>
        <v>43919</v>
      </c>
      <c r="AD9" s="16">
        <f t="shared" si="13"/>
        <v>18</v>
      </c>
      <c r="AE9" s="17"/>
      <c r="AF9" s="18">
        <f>AF8+7</f>
        <v>43948</v>
      </c>
      <c r="AG9" s="18">
        <f t="shared" si="3"/>
        <v>43949</v>
      </c>
      <c r="AH9" s="18">
        <f t="shared" si="3"/>
        <v>43950</v>
      </c>
      <c r="AI9" s="18">
        <f t="shared" si="3"/>
        <v>43951</v>
      </c>
      <c r="AJ9" s="18">
        <f t="shared" si="3"/>
        <v>43952</v>
      </c>
      <c r="AK9" s="18">
        <f t="shared" si="3"/>
        <v>43953</v>
      </c>
      <c r="AL9" s="18">
        <f t="shared" si="3"/>
        <v>43954</v>
      </c>
      <c r="AM9" s="16">
        <f t="shared" si="14"/>
        <v>22</v>
      </c>
      <c r="AN9" s="17"/>
      <c r="AO9" s="18">
        <f>AO8+7</f>
        <v>43976</v>
      </c>
      <c r="AP9" s="18">
        <f t="shared" si="4"/>
        <v>43977</v>
      </c>
      <c r="AQ9" s="18">
        <f t="shared" si="4"/>
        <v>43978</v>
      </c>
      <c r="AR9" s="18">
        <f t="shared" si="4"/>
        <v>43979</v>
      </c>
      <c r="AS9" s="18">
        <f t="shared" si="4"/>
        <v>43980</v>
      </c>
      <c r="AT9" s="18">
        <f t="shared" si="4"/>
        <v>43981</v>
      </c>
      <c r="AU9" s="18">
        <f t="shared" si="4"/>
        <v>43982</v>
      </c>
      <c r="AV9" s="16">
        <f t="shared" si="15"/>
        <v>26</v>
      </c>
      <c r="AW9" s="17"/>
      <c r="AX9" s="18">
        <f>AX8+7</f>
        <v>44004</v>
      </c>
      <c r="AY9" s="18">
        <f t="shared" si="5"/>
        <v>44005</v>
      </c>
      <c r="AZ9" s="18">
        <f t="shared" si="5"/>
        <v>44006</v>
      </c>
      <c r="BA9" s="18">
        <f t="shared" si="5"/>
        <v>44007</v>
      </c>
      <c r="BB9" s="18">
        <f t="shared" si="5"/>
        <v>44008</v>
      </c>
      <c r="BC9" s="18">
        <f t="shared" si="5"/>
        <v>44009</v>
      </c>
      <c r="BD9" s="18">
        <f t="shared" si="5"/>
        <v>44010</v>
      </c>
      <c r="BE9" s="16">
        <f t="shared" si="16"/>
        <v>31</v>
      </c>
      <c r="BF9" s="17"/>
      <c r="BG9" s="18">
        <f>BG8+7</f>
        <v>44039</v>
      </c>
      <c r="BH9" s="18">
        <f t="shared" si="6"/>
        <v>44040</v>
      </c>
      <c r="BI9" s="18">
        <f t="shared" si="6"/>
        <v>44041</v>
      </c>
      <c r="BJ9" s="18">
        <f t="shared" si="6"/>
        <v>44042</v>
      </c>
      <c r="BK9" s="18">
        <f t="shared" si="6"/>
        <v>44043</v>
      </c>
      <c r="BL9" s="18">
        <f t="shared" si="6"/>
        <v>44044</v>
      </c>
      <c r="BM9" s="18">
        <f t="shared" si="6"/>
        <v>44045</v>
      </c>
      <c r="BN9" s="16">
        <f t="shared" si="17"/>
        <v>35</v>
      </c>
      <c r="BO9" s="17"/>
      <c r="BP9" s="18">
        <f>BP8+7</f>
        <v>44067</v>
      </c>
      <c r="BQ9" s="18">
        <f t="shared" si="7"/>
        <v>44068</v>
      </c>
      <c r="BR9" s="18">
        <f t="shared" si="7"/>
        <v>44069</v>
      </c>
      <c r="BS9" s="18">
        <f t="shared" si="7"/>
        <v>44070</v>
      </c>
      <c r="BT9" s="18">
        <f t="shared" si="7"/>
        <v>44071</v>
      </c>
      <c r="BU9" s="18">
        <f t="shared" si="7"/>
        <v>44072</v>
      </c>
      <c r="BV9" s="18">
        <f t="shared" si="7"/>
        <v>44073</v>
      </c>
      <c r="BW9" s="16">
        <f t="shared" si="18"/>
        <v>40</v>
      </c>
      <c r="BX9" s="17"/>
      <c r="BY9" s="18">
        <f>BY8+7</f>
        <v>44102</v>
      </c>
      <c r="BZ9" s="18">
        <f t="shared" si="8"/>
        <v>44103</v>
      </c>
      <c r="CA9" s="18">
        <f t="shared" si="8"/>
        <v>44104</v>
      </c>
      <c r="CB9" s="18">
        <f t="shared" si="8"/>
        <v>44105</v>
      </c>
      <c r="CC9" s="18">
        <f t="shared" si="8"/>
        <v>44106</v>
      </c>
      <c r="CD9" s="18">
        <f t="shared" si="8"/>
        <v>44107</v>
      </c>
      <c r="CE9" s="18">
        <f t="shared" si="8"/>
        <v>44108</v>
      </c>
      <c r="CF9" s="16">
        <f t="shared" si="19"/>
        <v>44</v>
      </c>
      <c r="CG9" s="17"/>
      <c r="CH9" s="18">
        <f>CH8+7</f>
        <v>44130</v>
      </c>
      <c r="CI9" s="18">
        <f t="shared" si="9"/>
        <v>44131</v>
      </c>
      <c r="CJ9" s="18">
        <f t="shared" si="9"/>
        <v>44132</v>
      </c>
      <c r="CK9" s="18">
        <f t="shared" si="9"/>
        <v>44133</v>
      </c>
      <c r="CL9" s="18">
        <f t="shared" si="9"/>
        <v>44134</v>
      </c>
      <c r="CM9" s="18">
        <f t="shared" si="9"/>
        <v>44135</v>
      </c>
      <c r="CN9" s="18">
        <f t="shared" si="9"/>
        <v>44136</v>
      </c>
      <c r="CO9" s="16">
        <f t="shared" si="20"/>
        <v>48</v>
      </c>
      <c r="CP9" s="17"/>
      <c r="CQ9" s="18">
        <f>CQ8+7</f>
        <v>44158</v>
      </c>
      <c r="CR9" s="18">
        <f t="shared" si="10"/>
        <v>44159</v>
      </c>
      <c r="CS9" s="18">
        <f t="shared" si="10"/>
        <v>44160</v>
      </c>
      <c r="CT9" s="18">
        <f t="shared" si="10"/>
        <v>44161</v>
      </c>
      <c r="CU9" s="18">
        <f t="shared" si="10"/>
        <v>44162</v>
      </c>
      <c r="CV9" s="18">
        <f t="shared" si="10"/>
        <v>44163</v>
      </c>
      <c r="CW9" s="18">
        <f t="shared" si="10"/>
        <v>44164</v>
      </c>
      <c r="CX9" s="16">
        <f t="shared" si="21"/>
        <v>53</v>
      </c>
      <c r="CY9" s="17"/>
      <c r="CZ9" s="18">
        <f>CZ8+7</f>
        <v>44193</v>
      </c>
      <c r="DA9" s="18">
        <f t="shared" si="11"/>
        <v>44194</v>
      </c>
      <c r="DB9" s="18">
        <f t="shared" si="11"/>
        <v>44195</v>
      </c>
      <c r="DC9" s="18">
        <f t="shared" si="11"/>
        <v>44196</v>
      </c>
      <c r="DD9" s="18">
        <f t="shared" si="11"/>
        <v>44197</v>
      </c>
      <c r="DE9" s="18">
        <f t="shared" si="11"/>
        <v>44198</v>
      </c>
      <c r="DF9" s="18">
        <f t="shared" si="11"/>
        <v>44199</v>
      </c>
    </row>
    <row r="10" spans="1:110" ht="26.25" x14ac:dyDescent="0.25">
      <c r="C10" s="16">
        <f t="shared" si="22"/>
        <v>6</v>
      </c>
      <c r="D10" s="17"/>
      <c r="E10" s="18">
        <f>E9+7</f>
        <v>43863</v>
      </c>
      <c r="F10" s="18">
        <f t="shared" si="0"/>
        <v>43864</v>
      </c>
      <c r="G10" s="18">
        <f t="shared" si="0"/>
        <v>43865</v>
      </c>
      <c r="H10" s="18">
        <f t="shared" si="0"/>
        <v>43866</v>
      </c>
      <c r="I10" s="18">
        <f t="shared" si="0"/>
        <v>43867</v>
      </c>
      <c r="J10" s="18">
        <f t="shared" si="0"/>
        <v>43868</v>
      </c>
      <c r="K10" s="18">
        <f t="shared" si="0"/>
        <v>43869</v>
      </c>
      <c r="L10" s="16">
        <f t="shared" si="23"/>
        <v>10</v>
      </c>
      <c r="M10" s="17"/>
      <c r="N10" s="18">
        <f>N9+7</f>
        <v>43892</v>
      </c>
      <c r="O10" s="18">
        <f t="shared" si="1"/>
        <v>43893</v>
      </c>
      <c r="P10" s="18">
        <f t="shared" si="1"/>
        <v>43894</v>
      </c>
      <c r="Q10" s="18">
        <f t="shared" si="1"/>
        <v>43895</v>
      </c>
      <c r="R10" s="18">
        <f t="shared" si="1"/>
        <v>43896</v>
      </c>
      <c r="S10" s="18">
        <f t="shared" si="1"/>
        <v>43897</v>
      </c>
      <c r="T10" s="18">
        <f t="shared" si="1"/>
        <v>43898</v>
      </c>
      <c r="U10" s="16">
        <f t="shared" si="12"/>
        <v>14</v>
      </c>
      <c r="V10" s="17"/>
      <c r="W10" s="18">
        <f>W9+7</f>
        <v>43920</v>
      </c>
      <c r="X10" s="18">
        <f t="shared" si="2"/>
        <v>43921</v>
      </c>
      <c r="Y10" s="18">
        <f t="shared" si="2"/>
        <v>43922</v>
      </c>
      <c r="Z10" s="18">
        <f t="shared" si="2"/>
        <v>43923</v>
      </c>
      <c r="AA10" s="18">
        <f t="shared" si="2"/>
        <v>43924</v>
      </c>
      <c r="AB10" s="18">
        <f t="shared" si="2"/>
        <v>43925</v>
      </c>
      <c r="AC10" s="18">
        <f t="shared" si="2"/>
        <v>43926</v>
      </c>
      <c r="AD10" s="16">
        <f t="shared" si="13"/>
        <v>19</v>
      </c>
      <c r="AE10" s="17"/>
      <c r="AF10" s="18">
        <f>AF9+7</f>
        <v>43955</v>
      </c>
      <c r="AG10" s="18">
        <f t="shared" si="3"/>
        <v>43956</v>
      </c>
      <c r="AH10" s="18">
        <f t="shared" si="3"/>
        <v>43957</v>
      </c>
      <c r="AI10" s="18">
        <f t="shared" si="3"/>
        <v>43958</v>
      </c>
      <c r="AJ10" s="18">
        <f t="shared" si="3"/>
        <v>43959</v>
      </c>
      <c r="AK10" s="18">
        <f t="shared" si="3"/>
        <v>43960</v>
      </c>
      <c r="AL10" s="18">
        <f t="shared" si="3"/>
        <v>43961</v>
      </c>
      <c r="AM10" s="16">
        <f t="shared" si="14"/>
        <v>23</v>
      </c>
      <c r="AN10" s="17"/>
      <c r="AO10" s="18">
        <f>AO9+7</f>
        <v>43983</v>
      </c>
      <c r="AP10" s="18">
        <f t="shared" si="4"/>
        <v>43984</v>
      </c>
      <c r="AQ10" s="18">
        <f t="shared" si="4"/>
        <v>43985</v>
      </c>
      <c r="AR10" s="18">
        <f t="shared" si="4"/>
        <v>43986</v>
      </c>
      <c r="AS10" s="18">
        <f t="shared" si="4"/>
        <v>43987</v>
      </c>
      <c r="AT10" s="18">
        <f t="shared" si="4"/>
        <v>43988</v>
      </c>
      <c r="AU10" s="18">
        <f t="shared" si="4"/>
        <v>43989</v>
      </c>
      <c r="AV10" s="16">
        <f t="shared" si="15"/>
        <v>27</v>
      </c>
      <c r="AW10" s="17"/>
      <c r="AX10" s="18">
        <f>AX9+7</f>
        <v>44011</v>
      </c>
      <c r="AY10" s="18">
        <f t="shared" si="5"/>
        <v>44012</v>
      </c>
      <c r="AZ10" s="18">
        <f t="shared" si="5"/>
        <v>44013</v>
      </c>
      <c r="BA10" s="18">
        <f t="shared" si="5"/>
        <v>44014</v>
      </c>
      <c r="BB10" s="18">
        <f t="shared" si="5"/>
        <v>44015</v>
      </c>
      <c r="BC10" s="18">
        <f t="shared" si="5"/>
        <v>44016</v>
      </c>
      <c r="BD10" s="18">
        <f t="shared" si="5"/>
        <v>44017</v>
      </c>
      <c r="BE10" s="16">
        <f t="shared" si="16"/>
        <v>32</v>
      </c>
      <c r="BF10" s="17"/>
      <c r="BG10" s="18">
        <f>BG9+7</f>
        <v>44046</v>
      </c>
      <c r="BH10" s="18">
        <f t="shared" si="6"/>
        <v>44047</v>
      </c>
      <c r="BI10" s="18">
        <f t="shared" si="6"/>
        <v>44048</v>
      </c>
      <c r="BJ10" s="18">
        <f t="shared" si="6"/>
        <v>44049</v>
      </c>
      <c r="BK10" s="18">
        <f t="shared" si="6"/>
        <v>44050</v>
      </c>
      <c r="BL10" s="18">
        <f t="shared" si="6"/>
        <v>44051</v>
      </c>
      <c r="BM10" s="18">
        <f t="shared" si="6"/>
        <v>44052</v>
      </c>
      <c r="BN10" s="16">
        <f t="shared" si="17"/>
        <v>36</v>
      </c>
      <c r="BO10" s="17"/>
      <c r="BP10" s="18">
        <f>BP9+7</f>
        <v>44074</v>
      </c>
      <c r="BQ10" s="18">
        <f t="shared" si="7"/>
        <v>44075</v>
      </c>
      <c r="BR10" s="18">
        <f t="shared" si="7"/>
        <v>44076</v>
      </c>
      <c r="BS10" s="18">
        <f t="shared" si="7"/>
        <v>44077</v>
      </c>
      <c r="BT10" s="18">
        <f t="shared" si="7"/>
        <v>44078</v>
      </c>
      <c r="BU10" s="18">
        <f t="shared" si="7"/>
        <v>44079</v>
      </c>
      <c r="BV10" s="18">
        <f t="shared" si="7"/>
        <v>44080</v>
      </c>
      <c r="BW10" s="16">
        <f t="shared" si="18"/>
        <v>41</v>
      </c>
      <c r="BX10" s="17"/>
      <c r="BY10" s="18">
        <f>BY9+7</f>
        <v>44109</v>
      </c>
      <c r="BZ10" s="18">
        <f t="shared" si="8"/>
        <v>44110</v>
      </c>
      <c r="CA10" s="18">
        <f t="shared" si="8"/>
        <v>44111</v>
      </c>
      <c r="CB10" s="18">
        <f t="shared" si="8"/>
        <v>44112</v>
      </c>
      <c r="CC10" s="18">
        <f t="shared" si="8"/>
        <v>44113</v>
      </c>
      <c r="CD10" s="18">
        <f t="shared" si="8"/>
        <v>44114</v>
      </c>
      <c r="CE10" s="18">
        <f t="shared" si="8"/>
        <v>44115</v>
      </c>
      <c r="CF10" s="16">
        <f t="shared" si="19"/>
        <v>45</v>
      </c>
      <c r="CG10" s="17"/>
      <c r="CH10" s="18">
        <f>CH9+7</f>
        <v>44137</v>
      </c>
      <c r="CI10" s="18">
        <f t="shared" si="9"/>
        <v>44138</v>
      </c>
      <c r="CJ10" s="18">
        <f t="shared" si="9"/>
        <v>44139</v>
      </c>
      <c r="CK10" s="18">
        <f t="shared" si="9"/>
        <v>44140</v>
      </c>
      <c r="CL10" s="18">
        <f t="shared" si="9"/>
        <v>44141</v>
      </c>
      <c r="CM10" s="18">
        <f t="shared" si="9"/>
        <v>44142</v>
      </c>
      <c r="CN10" s="18">
        <f t="shared" si="9"/>
        <v>44143</v>
      </c>
      <c r="CO10" s="16">
        <f t="shared" si="20"/>
        <v>49</v>
      </c>
      <c r="CP10" s="17"/>
      <c r="CQ10" s="18">
        <f>CQ9+7</f>
        <v>44165</v>
      </c>
      <c r="CR10" s="18">
        <f t="shared" si="10"/>
        <v>44166</v>
      </c>
      <c r="CS10" s="18">
        <f t="shared" si="10"/>
        <v>44167</v>
      </c>
      <c r="CT10" s="18">
        <f t="shared" si="10"/>
        <v>44168</v>
      </c>
      <c r="CU10" s="18">
        <f t="shared" si="10"/>
        <v>44169</v>
      </c>
      <c r="CV10" s="18">
        <f t="shared" si="10"/>
        <v>44170</v>
      </c>
      <c r="CW10" s="18">
        <f t="shared" si="10"/>
        <v>44171</v>
      </c>
      <c r="CX10" s="16">
        <f t="shared" si="21"/>
        <v>1</v>
      </c>
      <c r="CY10" s="17"/>
      <c r="CZ10" s="18">
        <f>CZ9+7</f>
        <v>44200</v>
      </c>
      <c r="DA10" s="18">
        <f t="shared" si="11"/>
        <v>44201</v>
      </c>
      <c r="DB10" s="18">
        <f t="shared" si="11"/>
        <v>44202</v>
      </c>
      <c r="DC10" s="18">
        <f t="shared" si="11"/>
        <v>44203</v>
      </c>
      <c r="DD10" s="18">
        <f t="shared" si="11"/>
        <v>44204</v>
      </c>
      <c r="DE10" s="18">
        <f t="shared" si="11"/>
        <v>44205</v>
      </c>
      <c r="DF10" s="18">
        <f t="shared" si="11"/>
        <v>44206</v>
      </c>
    </row>
    <row r="11" spans="1:110" ht="36" customHeight="1" x14ac:dyDescent="0.25"/>
    <row r="12" spans="1:110" x14ac:dyDescent="0.25">
      <c r="A12" s="19" t="s">
        <v>3</v>
      </c>
      <c r="E12" s="20">
        <v>1</v>
      </c>
      <c r="N12" s="20">
        <f>E12+1</f>
        <v>2</v>
      </c>
      <c r="W12" s="20">
        <f>N12+1</f>
        <v>3</v>
      </c>
      <c r="AF12" s="20">
        <f>W12+1</f>
        <v>4</v>
      </c>
      <c r="AO12" s="20">
        <f>AF12+1</f>
        <v>5</v>
      </c>
      <c r="AX12" s="20">
        <f>AO12+1</f>
        <v>6</v>
      </c>
      <c r="BG12" s="20">
        <f>AX12+1</f>
        <v>7</v>
      </c>
      <c r="BP12" s="20">
        <f>BG12+1</f>
        <v>8</v>
      </c>
      <c r="BY12" s="20">
        <f>BP12+1</f>
        <v>9</v>
      </c>
      <c r="CH12" s="20">
        <f>BY12+1</f>
        <v>10</v>
      </c>
      <c r="CQ12" s="20">
        <f>CH12+1</f>
        <v>11</v>
      </c>
      <c r="CZ12" s="20">
        <f>CQ12+1</f>
        <v>12</v>
      </c>
    </row>
    <row r="13" spans="1:110" x14ac:dyDescent="0.25">
      <c r="A13" s="19" t="s">
        <v>4</v>
      </c>
      <c r="E13" s="21">
        <f>DATE($A4,E12,1)</f>
        <v>43831</v>
      </c>
      <c r="F13" s="19"/>
      <c r="N13" s="21">
        <f>DATE($A4,N12,1)</f>
        <v>43862</v>
      </c>
      <c r="O13" s="19"/>
      <c r="W13" s="21">
        <f>DATE($A4,W12,1)</f>
        <v>43891</v>
      </c>
      <c r="X13" s="19"/>
      <c r="AF13" s="21">
        <f>DATE($A4,AF12,1)</f>
        <v>43922</v>
      </c>
      <c r="AG13" s="19"/>
      <c r="AO13" s="21">
        <f>DATE($A4,AO12,1)</f>
        <v>43952</v>
      </c>
      <c r="AP13" s="19"/>
      <c r="AX13" s="21">
        <f>DATE($A4,AX12,1)</f>
        <v>43983</v>
      </c>
      <c r="AY13" s="19"/>
      <c r="BG13" s="21">
        <f>DATE($A4,BG12,1)</f>
        <v>44013</v>
      </c>
      <c r="BH13" s="19"/>
      <c r="BP13" s="21">
        <f>DATE($A4,BP12,1)</f>
        <v>44044</v>
      </c>
      <c r="BQ13" s="19"/>
      <c r="BY13" s="21">
        <f>DATE($A4,BY12,1)</f>
        <v>44075</v>
      </c>
      <c r="BZ13" s="19"/>
      <c r="CH13" s="21">
        <f>DATE($A4,CH12,1)</f>
        <v>44105</v>
      </c>
      <c r="CI13" s="19"/>
      <c r="CQ13" s="21">
        <f>DATE($A4,CQ12,1)</f>
        <v>44136</v>
      </c>
      <c r="CR13" s="19"/>
      <c r="CZ13" s="21">
        <f>DATE($A4,CZ12,1)</f>
        <v>44166</v>
      </c>
      <c r="DA13" s="19"/>
    </row>
    <row r="14" spans="1:110" x14ac:dyDescent="0.25">
      <c r="A14" s="19" t="s">
        <v>5</v>
      </c>
      <c r="E14" s="21">
        <f>E13-WEEKDAY(E13,1)+1</f>
        <v>43828</v>
      </c>
      <c r="F14" s="19"/>
      <c r="N14" s="21">
        <f>N13-WEEKDAY(N13,1)+2</f>
        <v>43857</v>
      </c>
      <c r="O14" s="19"/>
      <c r="W14" s="21">
        <f>W13-WEEKDAY(W13,1)+2</f>
        <v>43892</v>
      </c>
      <c r="X14" s="19"/>
      <c r="AF14" s="21">
        <f>AF13-WEEKDAY(AF13,1)+2</f>
        <v>43920</v>
      </c>
      <c r="AG14" s="19"/>
      <c r="AO14" s="21">
        <f>AO13-WEEKDAY(AO13,1)+2</f>
        <v>43948</v>
      </c>
      <c r="AP14" s="19"/>
      <c r="AX14" s="21">
        <f>AX13-WEEKDAY(AX13,1)+2</f>
        <v>43983</v>
      </c>
      <c r="AY14" s="19"/>
      <c r="BG14" s="21">
        <f>BG13-WEEKDAY(BG13,1)+2</f>
        <v>44011</v>
      </c>
      <c r="BH14" s="19"/>
      <c r="BP14" s="21">
        <f>BP13-WEEKDAY(BP13,1)+2</f>
        <v>44039</v>
      </c>
      <c r="BQ14" s="19"/>
      <c r="BY14" s="21">
        <f>BY13-WEEKDAY(BY13,1)+2</f>
        <v>44074</v>
      </c>
      <c r="BZ14" s="19"/>
      <c r="CH14" s="21">
        <f>CH13-WEEKDAY(CH13,1)+2</f>
        <v>44102</v>
      </c>
      <c r="CI14" s="19"/>
      <c r="CQ14" s="21">
        <f>CQ13-WEEKDAY(CQ13,1)+2</f>
        <v>44137</v>
      </c>
      <c r="CR14" s="19"/>
      <c r="CZ14" s="21">
        <f>CZ13-WEEKDAY(CZ13,1)+2</f>
        <v>44165</v>
      </c>
      <c r="DA14" s="19"/>
    </row>
    <row r="15" spans="1:110" x14ac:dyDescent="0.25">
      <c r="A15" s="19" t="s">
        <v>6</v>
      </c>
      <c r="E15" s="22">
        <f>IF(DAY(E14)&lt;3,E14-7,E14)</f>
        <v>43828</v>
      </c>
      <c r="F15" s="19"/>
      <c r="N15" s="22">
        <f>IF(DAY(N14)&lt;3,N14-7,N14)</f>
        <v>43857</v>
      </c>
      <c r="O15" s="19"/>
      <c r="W15" s="22">
        <f>IF(DAY(W14)&lt;3,W14-7,W14)</f>
        <v>43885</v>
      </c>
      <c r="X15" s="19"/>
      <c r="AF15" s="22">
        <f>IF(DAY(AF14)&lt;3,AF14-7,AF14)</f>
        <v>43920</v>
      </c>
      <c r="AG15" s="19"/>
      <c r="AO15" s="22">
        <f>IF(DAY(AO14)&lt;3,AO14-7,AO14)</f>
        <v>43948</v>
      </c>
      <c r="AP15" s="19"/>
      <c r="AX15" s="22">
        <f>IF(DAY(AX14)&lt;3,AX14-7,AX14)</f>
        <v>43976</v>
      </c>
      <c r="AY15" s="19"/>
      <c r="BG15" s="22">
        <f>IF(DAY(BG14)&lt;3,BG14-7,BG14)</f>
        <v>44011</v>
      </c>
      <c r="BH15" s="19"/>
      <c r="BP15" s="22">
        <f>IF(DAY(BP14)&lt;3,BP14-7,BP14)</f>
        <v>44039</v>
      </c>
      <c r="BQ15" s="19"/>
      <c r="BY15" s="22">
        <f>IF(DAY(BY14)&lt;3,BY14-7,BY14)</f>
        <v>44074</v>
      </c>
      <c r="BZ15" s="19"/>
      <c r="CH15" s="22">
        <f>IF(DAY(CH14)&lt;3,CH14-7,CH14)</f>
        <v>44102</v>
      </c>
      <c r="CI15" s="19"/>
      <c r="CQ15" s="22">
        <f>IF(DAY(CQ14)&lt;3,CQ14-7,CQ14)</f>
        <v>44130</v>
      </c>
      <c r="CR15" s="19"/>
      <c r="CZ15" s="22">
        <f>IF(DAY(CZ14)&lt;3,CZ14-7,CZ14)</f>
        <v>44165</v>
      </c>
      <c r="DA15" s="19"/>
    </row>
    <row r="17" spans="3:20" x14ac:dyDescent="0.25">
      <c r="E17" s="23"/>
      <c r="F17" s="23"/>
      <c r="G17" s="23"/>
      <c r="H17" s="23"/>
      <c r="I17" s="23"/>
      <c r="J17" s="23"/>
      <c r="K17" s="23"/>
      <c r="N17" s="23"/>
      <c r="O17" s="23"/>
      <c r="P17" s="23"/>
      <c r="Q17" s="23"/>
      <c r="R17" s="23"/>
      <c r="S17" s="23"/>
      <c r="T17" s="23"/>
    </row>
    <row r="18" spans="3:20" x14ac:dyDescent="0.25">
      <c r="C18" s="16"/>
      <c r="E18" s="23"/>
      <c r="F18" s="23"/>
      <c r="G18" s="23"/>
      <c r="H18" s="23"/>
      <c r="I18" s="23"/>
      <c r="J18" s="23"/>
      <c r="K18" s="23"/>
      <c r="L18" s="16"/>
      <c r="N18" s="23"/>
      <c r="O18" s="23"/>
      <c r="P18" s="23"/>
      <c r="Q18" s="23"/>
      <c r="R18" s="23"/>
      <c r="S18" s="23"/>
      <c r="T18" s="23"/>
    </row>
    <row r="19" spans="3:20" x14ac:dyDescent="0.25">
      <c r="E19" s="23"/>
      <c r="F19" s="23"/>
      <c r="G19" s="23"/>
      <c r="H19" s="23"/>
      <c r="I19" s="23"/>
      <c r="J19" s="23"/>
      <c r="K19" s="23"/>
      <c r="N19" s="23"/>
      <c r="O19" s="23"/>
      <c r="P19" s="23"/>
      <c r="Q19" s="23"/>
      <c r="R19" s="23"/>
      <c r="S19" s="23"/>
      <c r="T19" s="23"/>
    </row>
    <row r="20" spans="3:20" x14ac:dyDescent="0.25">
      <c r="E20" s="23"/>
      <c r="F20" s="23"/>
      <c r="G20" s="23"/>
      <c r="H20" s="23"/>
      <c r="I20" s="23"/>
      <c r="J20" s="23"/>
      <c r="K20" s="23"/>
      <c r="N20" s="23"/>
      <c r="O20" s="23"/>
      <c r="P20" s="23"/>
      <c r="Q20" s="23"/>
      <c r="R20" s="23"/>
      <c r="S20" s="23"/>
      <c r="T20" s="23"/>
    </row>
    <row r="21" spans="3:20" x14ac:dyDescent="0.25">
      <c r="E21" s="23"/>
      <c r="F21" s="23"/>
      <c r="G21" s="23"/>
      <c r="H21" s="23"/>
      <c r="I21" s="23"/>
      <c r="J21" s="23"/>
      <c r="K21" s="23"/>
      <c r="N21" s="23"/>
      <c r="O21" s="23"/>
      <c r="P21" s="23"/>
      <c r="Q21" s="23"/>
      <c r="R21" s="23"/>
      <c r="S21" s="23"/>
      <c r="T21" s="23"/>
    </row>
    <row r="22" spans="3:20" x14ac:dyDescent="0.25">
      <c r="E22" s="23"/>
      <c r="F22" s="23"/>
      <c r="G22" s="23"/>
      <c r="H22" s="23"/>
      <c r="I22" s="23"/>
      <c r="J22" s="23"/>
      <c r="K22" s="23"/>
      <c r="N22" s="23"/>
      <c r="O22" s="23"/>
      <c r="P22" s="23"/>
      <c r="Q22" s="23"/>
      <c r="R22" s="23"/>
      <c r="S22" s="23"/>
      <c r="T22" s="23"/>
    </row>
    <row r="23" spans="3:20" x14ac:dyDescent="0.25">
      <c r="E23" s="23"/>
      <c r="F23" s="23"/>
      <c r="G23" s="23"/>
      <c r="H23" s="23"/>
      <c r="I23" s="23"/>
      <c r="J23" s="23"/>
      <c r="K23" s="23"/>
      <c r="N23" s="23"/>
      <c r="O23" s="23"/>
      <c r="P23" s="23"/>
      <c r="Q23" s="23"/>
      <c r="R23" s="23"/>
      <c r="S23" s="23"/>
      <c r="T23" s="23"/>
    </row>
    <row r="24" spans="3:20" x14ac:dyDescent="0.25">
      <c r="E24" s="23"/>
      <c r="F24" s="23"/>
      <c r="G24" s="23"/>
      <c r="H24" s="23"/>
      <c r="I24" s="23"/>
      <c r="J24" s="23"/>
      <c r="K24" s="23"/>
      <c r="N24" s="23"/>
      <c r="O24" s="23"/>
      <c r="P24" s="23"/>
      <c r="Q24" s="23"/>
      <c r="R24" s="23"/>
      <c r="S24" s="23"/>
      <c r="T24" s="23"/>
    </row>
    <row r="25" spans="3:20" x14ac:dyDescent="0.25">
      <c r="E25" s="24"/>
      <c r="N25" s="24"/>
    </row>
  </sheetData>
  <mergeCells count="23">
    <mergeCell ref="CX3:DF3"/>
    <mergeCell ref="AV3:BD3"/>
    <mergeCell ref="BE3:BM3"/>
    <mergeCell ref="BN3:BV3"/>
    <mergeCell ref="BW3:CE3"/>
    <mergeCell ref="CF3:CN3"/>
    <mergeCell ref="CO3:CW3"/>
    <mergeCell ref="BN1:BV1"/>
    <mergeCell ref="BW1:CE1"/>
    <mergeCell ref="CF1:CN1"/>
    <mergeCell ref="CO1:CW1"/>
    <mergeCell ref="CX1:DF1"/>
    <mergeCell ref="C3:K3"/>
    <mergeCell ref="L3:T3"/>
    <mergeCell ref="U3:AC3"/>
    <mergeCell ref="AD3:AL3"/>
    <mergeCell ref="AM3:AU3"/>
    <mergeCell ref="L1:T1"/>
    <mergeCell ref="U1:AC1"/>
    <mergeCell ref="AD1:AL1"/>
    <mergeCell ref="AM1:AU1"/>
    <mergeCell ref="AV1:BD1"/>
    <mergeCell ref="BE1:BM1"/>
  </mergeCells>
  <conditionalFormatting sqref="W5:AC10">
    <cfRule type="expression" dxfId="24" priority="12" stopIfTrue="1">
      <formula>MONTH(W5)&lt;&gt;$W$12</formula>
    </cfRule>
  </conditionalFormatting>
  <conditionalFormatting sqref="AF5:AL10">
    <cfRule type="expression" dxfId="23" priority="11" stopIfTrue="1">
      <formula>MONTH(AF5)&lt;&gt;$AF$12</formula>
    </cfRule>
  </conditionalFormatting>
  <conditionalFormatting sqref="AO5:AU10">
    <cfRule type="expression" dxfId="22" priority="10" stopIfTrue="1">
      <formula>MONTH(AO5)&lt;&gt;$AO$12</formula>
    </cfRule>
  </conditionalFormatting>
  <conditionalFormatting sqref="AX5:BD10">
    <cfRule type="expression" dxfId="21" priority="9" stopIfTrue="1">
      <formula>MONTH(AX5)&lt;&gt;$AX$12</formula>
    </cfRule>
  </conditionalFormatting>
  <conditionalFormatting sqref="BG5:BM10">
    <cfRule type="expression" dxfId="20" priority="8" stopIfTrue="1">
      <formula>MONTH(BG5)&lt;&gt;$BG$12</formula>
    </cfRule>
  </conditionalFormatting>
  <conditionalFormatting sqref="BP5:BV10">
    <cfRule type="expression" dxfId="19" priority="7" stopIfTrue="1">
      <formula>MONTH(BP5)&lt;&gt;$BP$12</formula>
    </cfRule>
  </conditionalFormatting>
  <conditionalFormatting sqref="BY5:CE10">
    <cfRule type="expression" dxfId="18" priority="6" stopIfTrue="1">
      <formula>MONTH(BY5)&lt;&gt;$BY$12</formula>
    </cfRule>
  </conditionalFormatting>
  <conditionalFormatting sqref="CH5:CN10">
    <cfRule type="expression" dxfId="17" priority="5" stopIfTrue="1">
      <formula>MONTH(CH5)&lt;&gt;$CH$12</formula>
    </cfRule>
  </conditionalFormatting>
  <conditionalFormatting sqref="CQ5:CW10">
    <cfRule type="expression" dxfId="16" priority="4" stopIfTrue="1">
      <formula>MONTH(CQ5)&lt;&gt;$CQ$12</formula>
    </cfRule>
  </conditionalFormatting>
  <conditionalFormatting sqref="CZ5:DF10">
    <cfRule type="expression" dxfId="15" priority="3" stopIfTrue="1">
      <formula>MONTH(CZ5)&lt;&gt;$CZ$12</formula>
    </cfRule>
  </conditionalFormatting>
  <conditionalFormatting sqref="N5:T10">
    <cfRule type="expression" dxfId="14" priority="2" stopIfTrue="1">
      <formula>MONTH(N5)&lt;&gt;$N$12</formula>
    </cfRule>
  </conditionalFormatting>
  <conditionalFormatting sqref="E5:K10">
    <cfRule type="expression" dxfId="13" priority="1" stopIfTrue="1">
      <formula>MONTH(E5)&lt;&gt;$E$12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E523-2B02-40FE-A821-747CDDB0BAAF}">
  <dimension ref="A1:DF301"/>
  <sheetViews>
    <sheetView zoomScale="70" zoomScaleNormal="70" zoomScaleSheetLayoutView="70" workbookViewId="0"/>
  </sheetViews>
  <sheetFormatPr defaultRowHeight="15" x14ac:dyDescent="0.25"/>
  <cols>
    <col min="1" max="1" width="20.28515625" style="29" bestFit="1" customWidth="1"/>
    <col min="2" max="2" width="22.5703125" style="2" bestFit="1" customWidth="1"/>
    <col min="3" max="3" width="5.7109375" style="9" customWidth="1"/>
    <col min="4" max="4" width="3.7109375" style="9" customWidth="1"/>
    <col min="5" max="11" width="10.7109375" style="9" customWidth="1"/>
    <col min="12" max="12" width="5.7109375" style="10" customWidth="1"/>
    <col min="13" max="13" width="3.7109375" style="10" customWidth="1"/>
    <col min="14" max="20" width="10.7109375" style="9" customWidth="1"/>
    <col min="21" max="21" width="5.85546875" style="10" bestFit="1" customWidth="1"/>
    <col min="22" max="22" width="3.7109375" style="10" customWidth="1"/>
    <col min="23" max="29" width="10.7109375" style="9" customWidth="1"/>
    <col min="30" max="30" width="5.85546875" style="10" bestFit="1" customWidth="1"/>
    <col min="31" max="31" width="3.7109375" style="10" customWidth="1"/>
    <col min="32" max="38" width="10.7109375" style="9" customWidth="1"/>
    <col min="39" max="39" width="5.85546875" style="10" bestFit="1" customWidth="1"/>
    <col min="40" max="40" width="3.7109375" style="10" customWidth="1"/>
    <col min="41" max="47" width="10.7109375" style="9" customWidth="1"/>
    <col min="48" max="48" width="5.85546875" style="10" bestFit="1" customWidth="1"/>
    <col min="49" max="49" width="3.7109375" style="10" customWidth="1"/>
    <col min="50" max="56" width="10.7109375" style="9" customWidth="1"/>
    <col min="57" max="57" width="5.85546875" style="10" bestFit="1" customWidth="1"/>
    <col min="58" max="58" width="3.7109375" style="10" customWidth="1"/>
    <col min="59" max="65" width="10.7109375" style="9" customWidth="1"/>
    <col min="66" max="66" width="5.85546875" style="10" bestFit="1" customWidth="1"/>
    <col min="67" max="67" width="3.7109375" style="10" customWidth="1"/>
    <col min="68" max="74" width="10.7109375" style="9" customWidth="1"/>
    <col min="75" max="75" width="5.85546875" style="10" bestFit="1" customWidth="1"/>
    <col min="76" max="76" width="3.7109375" style="10" customWidth="1"/>
    <col min="77" max="83" width="10.7109375" style="9" customWidth="1"/>
    <col min="84" max="84" width="5.85546875" style="10" bestFit="1" customWidth="1"/>
    <col min="85" max="85" width="3.7109375" style="10" customWidth="1"/>
    <col min="86" max="92" width="10.7109375" style="9" customWidth="1"/>
    <col min="93" max="93" width="5.85546875" style="10" bestFit="1" customWidth="1"/>
    <col min="94" max="94" width="3.7109375" style="10" customWidth="1"/>
    <col min="95" max="101" width="10.7109375" style="9" customWidth="1"/>
    <col min="102" max="102" width="5.85546875" style="10" bestFit="1" customWidth="1"/>
    <col min="103" max="103" width="3.7109375" style="10" customWidth="1"/>
    <col min="104" max="110" width="10.7109375" style="9" customWidth="1"/>
    <col min="111" max="16384" width="9.140625" style="2"/>
  </cols>
  <sheetData>
    <row r="1" spans="1:110" ht="324.95" customHeight="1" x14ac:dyDescent="0.25">
      <c r="A1" s="1"/>
      <c r="C1" s="6" t="s">
        <v>7</v>
      </c>
      <c r="D1" s="7"/>
      <c r="E1" s="7"/>
      <c r="F1" s="7"/>
      <c r="G1" s="7"/>
      <c r="H1" s="7"/>
      <c r="I1" s="7"/>
      <c r="J1" s="7"/>
      <c r="K1" s="8"/>
      <c r="L1" s="6" t="s">
        <v>7</v>
      </c>
      <c r="M1" s="7"/>
      <c r="N1" s="7"/>
      <c r="O1" s="7"/>
      <c r="P1" s="7"/>
      <c r="Q1" s="7"/>
      <c r="R1" s="7"/>
      <c r="S1" s="7"/>
      <c r="T1" s="8"/>
      <c r="U1" s="6" t="s">
        <v>7</v>
      </c>
      <c r="V1" s="7"/>
      <c r="W1" s="7"/>
      <c r="X1" s="7"/>
      <c r="Y1" s="7"/>
      <c r="Z1" s="7"/>
      <c r="AA1" s="7"/>
      <c r="AB1" s="7"/>
      <c r="AC1" s="8"/>
      <c r="AD1" s="6" t="s">
        <v>7</v>
      </c>
      <c r="AE1" s="7"/>
      <c r="AF1" s="7"/>
      <c r="AG1" s="7"/>
      <c r="AH1" s="7"/>
      <c r="AI1" s="7"/>
      <c r="AJ1" s="7"/>
      <c r="AK1" s="7"/>
      <c r="AL1" s="8"/>
      <c r="AM1" s="6" t="s">
        <v>7</v>
      </c>
      <c r="AN1" s="7"/>
      <c r="AO1" s="7"/>
      <c r="AP1" s="7"/>
      <c r="AQ1" s="7"/>
      <c r="AR1" s="7"/>
      <c r="AS1" s="7"/>
      <c r="AT1" s="7"/>
      <c r="AU1" s="8"/>
      <c r="AV1" s="6" t="s">
        <v>7</v>
      </c>
      <c r="AW1" s="7"/>
      <c r="AX1" s="7"/>
      <c r="AY1" s="7"/>
      <c r="AZ1" s="7"/>
      <c r="BA1" s="7"/>
      <c r="BB1" s="7"/>
      <c r="BC1" s="7"/>
      <c r="BD1" s="8"/>
      <c r="BE1" s="6" t="s">
        <v>7</v>
      </c>
      <c r="BF1" s="7"/>
      <c r="BG1" s="7"/>
      <c r="BH1" s="7"/>
      <c r="BI1" s="7"/>
      <c r="BJ1" s="7"/>
      <c r="BK1" s="7"/>
      <c r="BL1" s="7"/>
      <c r="BM1" s="8"/>
      <c r="BN1" s="6" t="s">
        <v>7</v>
      </c>
      <c r="BO1" s="7"/>
      <c r="BP1" s="7"/>
      <c r="BQ1" s="7"/>
      <c r="BR1" s="7"/>
      <c r="BS1" s="7"/>
      <c r="BT1" s="7"/>
      <c r="BU1" s="7"/>
      <c r="BV1" s="8"/>
      <c r="BW1" s="6" t="s">
        <v>7</v>
      </c>
      <c r="BX1" s="7"/>
      <c r="BY1" s="7"/>
      <c r="BZ1" s="7"/>
      <c r="CA1" s="7"/>
      <c r="CB1" s="7"/>
      <c r="CC1" s="7"/>
      <c r="CD1" s="7"/>
      <c r="CE1" s="8"/>
      <c r="CF1" s="6" t="s">
        <v>7</v>
      </c>
      <c r="CG1" s="7"/>
      <c r="CH1" s="7"/>
      <c r="CI1" s="7"/>
      <c r="CJ1" s="7"/>
      <c r="CK1" s="7"/>
      <c r="CL1" s="7"/>
      <c r="CM1" s="7"/>
      <c r="CN1" s="8"/>
      <c r="CO1" s="6" t="s">
        <v>7</v>
      </c>
      <c r="CP1" s="7"/>
      <c r="CQ1" s="7"/>
      <c r="CR1" s="7"/>
      <c r="CS1" s="7"/>
      <c r="CT1" s="7"/>
      <c r="CU1" s="7"/>
      <c r="CV1" s="7"/>
      <c r="CW1" s="8"/>
      <c r="CX1" s="6" t="s">
        <v>7</v>
      </c>
      <c r="CY1" s="7"/>
      <c r="CZ1" s="7"/>
      <c r="DA1" s="7"/>
      <c r="DB1" s="7"/>
      <c r="DC1" s="7"/>
      <c r="DD1" s="7"/>
      <c r="DE1" s="7"/>
      <c r="DF1" s="8"/>
    </row>
    <row r="2" spans="1:110" ht="36" customHeight="1" x14ac:dyDescent="0.25">
      <c r="A2" s="9"/>
      <c r="C2" s="10"/>
      <c r="D2" s="10"/>
    </row>
    <row r="3" spans="1:110" ht="53.1" customHeight="1" thickBot="1" x14ac:dyDescent="0.3">
      <c r="A3" s="11" t="s">
        <v>1</v>
      </c>
      <c r="C3" s="12">
        <f>E13</f>
        <v>43831</v>
      </c>
      <c r="D3" s="12"/>
      <c r="E3" s="12"/>
      <c r="F3" s="12"/>
      <c r="G3" s="12"/>
      <c r="H3" s="12"/>
      <c r="I3" s="12"/>
      <c r="J3" s="12"/>
      <c r="K3" s="12"/>
      <c r="L3" s="12">
        <f>N13</f>
        <v>43862</v>
      </c>
      <c r="M3" s="12"/>
      <c r="N3" s="12"/>
      <c r="O3" s="12"/>
      <c r="P3" s="12"/>
      <c r="Q3" s="12"/>
      <c r="R3" s="12"/>
      <c r="S3" s="12"/>
      <c r="T3" s="12"/>
      <c r="U3" s="12">
        <f>W13</f>
        <v>43891</v>
      </c>
      <c r="V3" s="12"/>
      <c r="W3" s="12"/>
      <c r="X3" s="12"/>
      <c r="Y3" s="12"/>
      <c r="Z3" s="12"/>
      <c r="AA3" s="12"/>
      <c r="AB3" s="12"/>
      <c r="AC3" s="12"/>
      <c r="AD3" s="12">
        <f>AF13</f>
        <v>43922</v>
      </c>
      <c r="AE3" s="12"/>
      <c r="AF3" s="12"/>
      <c r="AG3" s="12"/>
      <c r="AH3" s="12"/>
      <c r="AI3" s="12"/>
      <c r="AJ3" s="12"/>
      <c r="AK3" s="12"/>
      <c r="AL3" s="12"/>
      <c r="AM3" s="12">
        <f>AO13</f>
        <v>43952</v>
      </c>
      <c r="AN3" s="12"/>
      <c r="AO3" s="12"/>
      <c r="AP3" s="12"/>
      <c r="AQ3" s="12"/>
      <c r="AR3" s="12"/>
      <c r="AS3" s="12"/>
      <c r="AT3" s="12"/>
      <c r="AU3" s="12"/>
      <c r="AV3" s="12">
        <f>AX13</f>
        <v>43983</v>
      </c>
      <c r="AW3" s="12"/>
      <c r="AX3" s="12"/>
      <c r="AY3" s="12"/>
      <c r="AZ3" s="12"/>
      <c r="BA3" s="12"/>
      <c r="BB3" s="12"/>
      <c r="BC3" s="12"/>
      <c r="BD3" s="12"/>
      <c r="BE3" s="12">
        <f>BG13</f>
        <v>44013</v>
      </c>
      <c r="BF3" s="12"/>
      <c r="BG3" s="12"/>
      <c r="BH3" s="12"/>
      <c r="BI3" s="12"/>
      <c r="BJ3" s="12"/>
      <c r="BK3" s="12"/>
      <c r="BL3" s="12"/>
      <c r="BM3" s="12"/>
      <c r="BN3" s="12">
        <f>BP13</f>
        <v>44044</v>
      </c>
      <c r="BO3" s="12"/>
      <c r="BP3" s="12"/>
      <c r="BQ3" s="12"/>
      <c r="BR3" s="12"/>
      <c r="BS3" s="12"/>
      <c r="BT3" s="12"/>
      <c r="BU3" s="12"/>
      <c r="BV3" s="12"/>
      <c r="BW3" s="12">
        <f>BY13</f>
        <v>44075</v>
      </c>
      <c r="BX3" s="12"/>
      <c r="BY3" s="12"/>
      <c r="BZ3" s="12"/>
      <c r="CA3" s="12"/>
      <c r="CB3" s="12"/>
      <c r="CC3" s="12"/>
      <c r="CD3" s="12"/>
      <c r="CE3" s="12"/>
      <c r="CF3" s="12">
        <f>CH13</f>
        <v>44105</v>
      </c>
      <c r="CG3" s="12"/>
      <c r="CH3" s="12"/>
      <c r="CI3" s="12"/>
      <c r="CJ3" s="12"/>
      <c r="CK3" s="12"/>
      <c r="CL3" s="12"/>
      <c r="CM3" s="12"/>
      <c r="CN3" s="12"/>
      <c r="CO3" s="12">
        <f>CQ13</f>
        <v>44136</v>
      </c>
      <c r="CP3" s="12"/>
      <c r="CQ3" s="12"/>
      <c r="CR3" s="12"/>
      <c r="CS3" s="12"/>
      <c r="CT3" s="12"/>
      <c r="CU3" s="12"/>
      <c r="CV3" s="12"/>
      <c r="CW3" s="12"/>
      <c r="CX3" s="12">
        <f>CZ13</f>
        <v>44166</v>
      </c>
      <c r="CY3" s="12"/>
      <c r="CZ3" s="12"/>
      <c r="DA3" s="12"/>
      <c r="DB3" s="12"/>
      <c r="DC3" s="12"/>
      <c r="DD3" s="12"/>
      <c r="DE3" s="12"/>
      <c r="DF3" s="12"/>
    </row>
    <row r="4" spans="1:110" ht="36" customHeight="1" thickBot="1" x14ac:dyDescent="0.3">
      <c r="A4" s="13">
        <v>2020</v>
      </c>
      <c r="C4" s="14" t="s">
        <v>2</v>
      </c>
      <c r="D4" s="14"/>
      <c r="E4" s="15">
        <f>E15</f>
        <v>43829</v>
      </c>
      <c r="F4" s="15">
        <f t="shared" ref="F4:K10" si="0">E4+1</f>
        <v>43830</v>
      </c>
      <c r="G4" s="15">
        <f t="shared" si="0"/>
        <v>43831</v>
      </c>
      <c r="H4" s="15">
        <f t="shared" si="0"/>
        <v>43832</v>
      </c>
      <c r="I4" s="15">
        <f t="shared" si="0"/>
        <v>43833</v>
      </c>
      <c r="J4" s="15">
        <f t="shared" si="0"/>
        <v>43834</v>
      </c>
      <c r="K4" s="15">
        <f t="shared" si="0"/>
        <v>43835</v>
      </c>
      <c r="L4" s="14" t="s">
        <v>2</v>
      </c>
      <c r="M4" s="14"/>
      <c r="N4" s="15">
        <f>N15</f>
        <v>43857</v>
      </c>
      <c r="O4" s="15">
        <f t="shared" ref="O4:T10" si="1">N4+1</f>
        <v>43858</v>
      </c>
      <c r="P4" s="15">
        <f t="shared" si="1"/>
        <v>43859</v>
      </c>
      <c r="Q4" s="15">
        <f t="shared" si="1"/>
        <v>43860</v>
      </c>
      <c r="R4" s="15">
        <f t="shared" si="1"/>
        <v>43861</v>
      </c>
      <c r="S4" s="15">
        <f t="shared" si="1"/>
        <v>43862</v>
      </c>
      <c r="T4" s="15">
        <f t="shared" si="1"/>
        <v>43863</v>
      </c>
      <c r="U4" s="14" t="s">
        <v>2</v>
      </c>
      <c r="V4" s="14"/>
      <c r="W4" s="15">
        <f>W15</f>
        <v>43885</v>
      </c>
      <c r="X4" s="15">
        <f t="shared" ref="X4:AC10" si="2">W4+1</f>
        <v>43886</v>
      </c>
      <c r="Y4" s="15">
        <f t="shared" si="2"/>
        <v>43887</v>
      </c>
      <c r="Z4" s="15">
        <f t="shared" si="2"/>
        <v>43888</v>
      </c>
      <c r="AA4" s="15">
        <f t="shared" si="2"/>
        <v>43889</v>
      </c>
      <c r="AB4" s="15">
        <f t="shared" si="2"/>
        <v>43890</v>
      </c>
      <c r="AC4" s="15">
        <f t="shared" si="2"/>
        <v>43891</v>
      </c>
      <c r="AD4" s="14" t="s">
        <v>2</v>
      </c>
      <c r="AE4" s="14"/>
      <c r="AF4" s="15">
        <f>AF15</f>
        <v>43920</v>
      </c>
      <c r="AG4" s="15">
        <f t="shared" ref="AG4:AL10" si="3">AF4+1</f>
        <v>43921</v>
      </c>
      <c r="AH4" s="15">
        <f t="shared" si="3"/>
        <v>43922</v>
      </c>
      <c r="AI4" s="15">
        <f t="shared" si="3"/>
        <v>43923</v>
      </c>
      <c r="AJ4" s="15">
        <f t="shared" si="3"/>
        <v>43924</v>
      </c>
      <c r="AK4" s="15">
        <f t="shared" si="3"/>
        <v>43925</v>
      </c>
      <c r="AL4" s="15">
        <f t="shared" si="3"/>
        <v>43926</v>
      </c>
      <c r="AM4" s="14" t="s">
        <v>2</v>
      </c>
      <c r="AN4" s="14"/>
      <c r="AO4" s="15">
        <f>AO15</f>
        <v>43948</v>
      </c>
      <c r="AP4" s="15">
        <f t="shared" ref="AP4:AU10" si="4">AO4+1</f>
        <v>43949</v>
      </c>
      <c r="AQ4" s="15">
        <f t="shared" si="4"/>
        <v>43950</v>
      </c>
      <c r="AR4" s="15">
        <f t="shared" si="4"/>
        <v>43951</v>
      </c>
      <c r="AS4" s="15">
        <f t="shared" si="4"/>
        <v>43952</v>
      </c>
      <c r="AT4" s="15">
        <f t="shared" si="4"/>
        <v>43953</v>
      </c>
      <c r="AU4" s="15">
        <f t="shared" si="4"/>
        <v>43954</v>
      </c>
      <c r="AV4" s="14" t="s">
        <v>2</v>
      </c>
      <c r="AW4" s="14"/>
      <c r="AX4" s="15">
        <f>AX15</f>
        <v>43976</v>
      </c>
      <c r="AY4" s="15">
        <f t="shared" ref="AY4:BD10" si="5">AX4+1</f>
        <v>43977</v>
      </c>
      <c r="AZ4" s="15">
        <f t="shared" si="5"/>
        <v>43978</v>
      </c>
      <c r="BA4" s="15">
        <f t="shared" si="5"/>
        <v>43979</v>
      </c>
      <c r="BB4" s="15">
        <f t="shared" si="5"/>
        <v>43980</v>
      </c>
      <c r="BC4" s="15">
        <f t="shared" si="5"/>
        <v>43981</v>
      </c>
      <c r="BD4" s="15">
        <f t="shared" si="5"/>
        <v>43982</v>
      </c>
      <c r="BE4" s="14" t="s">
        <v>2</v>
      </c>
      <c r="BF4" s="14"/>
      <c r="BG4" s="15">
        <f>BG15</f>
        <v>44011</v>
      </c>
      <c r="BH4" s="15">
        <f t="shared" ref="BH4:BM10" si="6">BG4+1</f>
        <v>44012</v>
      </c>
      <c r="BI4" s="15">
        <f t="shared" si="6"/>
        <v>44013</v>
      </c>
      <c r="BJ4" s="15">
        <f t="shared" si="6"/>
        <v>44014</v>
      </c>
      <c r="BK4" s="15">
        <f t="shared" si="6"/>
        <v>44015</v>
      </c>
      <c r="BL4" s="15">
        <f t="shared" si="6"/>
        <v>44016</v>
      </c>
      <c r="BM4" s="15">
        <f t="shared" si="6"/>
        <v>44017</v>
      </c>
      <c r="BN4" s="14" t="s">
        <v>2</v>
      </c>
      <c r="BO4" s="14"/>
      <c r="BP4" s="15">
        <f>BP15</f>
        <v>44039</v>
      </c>
      <c r="BQ4" s="15">
        <f t="shared" ref="BQ4:BV10" si="7">BP4+1</f>
        <v>44040</v>
      </c>
      <c r="BR4" s="15">
        <f t="shared" si="7"/>
        <v>44041</v>
      </c>
      <c r="BS4" s="15">
        <f t="shared" si="7"/>
        <v>44042</v>
      </c>
      <c r="BT4" s="15">
        <f t="shared" si="7"/>
        <v>44043</v>
      </c>
      <c r="BU4" s="15">
        <f t="shared" si="7"/>
        <v>44044</v>
      </c>
      <c r="BV4" s="15">
        <f t="shared" si="7"/>
        <v>44045</v>
      </c>
      <c r="BW4" s="14" t="s">
        <v>2</v>
      </c>
      <c r="BX4" s="14"/>
      <c r="BY4" s="15">
        <f>BY15</f>
        <v>44074</v>
      </c>
      <c r="BZ4" s="15">
        <f t="shared" ref="BZ4:CE10" si="8">BY4+1</f>
        <v>44075</v>
      </c>
      <c r="CA4" s="15">
        <f t="shared" si="8"/>
        <v>44076</v>
      </c>
      <c r="CB4" s="15">
        <f t="shared" si="8"/>
        <v>44077</v>
      </c>
      <c r="CC4" s="15">
        <f t="shared" si="8"/>
        <v>44078</v>
      </c>
      <c r="CD4" s="15">
        <f t="shared" si="8"/>
        <v>44079</v>
      </c>
      <c r="CE4" s="15">
        <f t="shared" si="8"/>
        <v>44080</v>
      </c>
      <c r="CF4" s="14" t="s">
        <v>2</v>
      </c>
      <c r="CG4" s="14"/>
      <c r="CH4" s="15">
        <f>CH15</f>
        <v>44102</v>
      </c>
      <c r="CI4" s="15">
        <f t="shared" ref="CI4:CN10" si="9">CH4+1</f>
        <v>44103</v>
      </c>
      <c r="CJ4" s="15">
        <f t="shared" si="9"/>
        <v>44104</v>
      </c>
      <c r="CK4" s="15">
        <f t="shared" si="9"/>
        <v>44105</v>
      </c>
      <c r="CL4" s="15">
        <f t="shared" si="9"/>
        <v>44106</v>
      </c>
      <c r="CM4" s="15">
        <f t="shared" si="9"/>
        <v>44107</v>
      </c>
      <c r="CN4" s="15">
        <f t="shared" si="9"/>
        <v>44108</v>
      </c>
      <c r="CO4" s="14" t="s">
        <v>2</v>
      </c>
      <c r="CP4" s="14"/>
      <c r="CQ4" s="15">
        <f>CQ15</f>
        <v>44130</v>
      </c>
      <c r="CR4" s="15">
        <f t="shared" ref="CR4:CW10" si="10">CQ4+1</f>
        <v>44131</v>
      </c>
      <c r="CS4" s="15">
        <f t="shared" si="10"/>
        <v>44132</v>
      </c>
      <c r="CT4" s="15">
        <f t="shared" si="10"/>
        <v>44133</v>
      </c>
      <c r="CU4" s="15">
        <f t="shared" si="10"/>
        <v>44134</v>
      </c>
      <c r="CV4" s="15">
        <f t="shared" si="10"/>
        <v>44135</v>
      </c>
      <c r="CW4" s="15">
        <f t="shared" si="10"/>
        <v>44136</v>
      </c>
      <c r="CX4" s="14" t="s">
        <v>2</v>
      </c>
      <c r="CY4" s="14"/>
      <c r="CZ4" s="15">
        <f>CZ15</f>
        <v>44165</v>
      </c>
      <c r="DA4" s="15">
        <f t="shared" ref="DA4:DF10" si="11">CZ4+1</f>
        <v>44166</v>
      </c>
      <c r="DB4" s="15">
        <f t="shared" si="11"/>
        <v>44167</v>
      </c>
      <c r="DC4" s="15">
        <f t="shared" si="11"/>
        <v>44168</v>
      </c>
      <c r="DD4" s="15">
        <f t="shared" si="11"/>
        <v>44169</v>
      </c>
      <c r="DE4" s="15">
        <f t="shared" si="11"/>
        <v>44170</v>
      </c>
      <c r="DF4" s="15">
        <f t="shared" si="11"/>
        <v>44171</v>
      </c>
    </row>
    <row r="5" spans="1:110" s="9" customFormat="1" ht="36" customHeight="1" x14ac:dyDescent="0.25">
      <c r="A5" s="25"/>
      <c r="C5" s="16">
        <f>(F5-WEEKDAY(F5-1)+4-(TRUNC(DATE(YEAR(F5-WEEKDAY(F5-1)+4),1,2)/7)*7-2))/7</f>
        <v>1</v>
      </c>
      <c r="D5" s="17"/>
      <c r="E5" s="18">
        <f>E15</f>
        <v>43829</v>
      </c>
      <c r="F5" s="18">
        <f t="shared" si="0"/>
        <v>43830</v>
      </c>
      <c r="G5" s="18">
        <f t="shared" si="0"/>
        <v>43831</v>
      </c>
      <c r="H5" s="18">
        <f t="shared" si="0"/>
        <v>43832</v>
      </c>
      <c r="I5" s="18">
        <f t="shared" si="0"/>
        <v>43833</v>
      </c>
      <c r="J5" s="18">
        <f t="shared" si="0"/>
        <v>43834</v>
      </c>
      <c r="K5" s="18">
        <f t="shared" si="0"/>
        <v>43835</v>
      </c>
      <c r="L5" s="16">
        <f t="shared" ref="L5:L10" si="12">(O5-WEEKDAY(O5-1)+4-(TRUNC(DATE(YEAR(O5-WEEKDAY(O5-1)+4),1,2)/7)*7-2))/7</f>
        <v>5</v>
      </c>
      <c r="M5" s="17"/>
      <c r="N5" s="18">
        <f>N15</f>
        <v>43857</v>
      </c>
      <c r="O5" s="18">
        <f t="shared" si="1"/>
        <v>43858</v>
      </c>
      <c r="P5" s="18">
        <f t="shared" si="1"/>
        <v>43859</v>
      </c>
      <c r="Q5" s="18">
        <f t="shared" si="1"/>
        <v>43860</v>
      </c>
      <c r="R5" s="18">
        <f t="shared" si="1"/>
        <v>43861</v>
      </c>
      <c r="S5" s="18">
        <f t="shared" si="1"/>
        <v>43862</v>
      </c>
      <c r="T5" s="18">
        <f t="shared" si="1"/>
        <v>43863</v>
      </c>
      <c r="U5" s="16">
        <f t="shared" ref="U5:U10" si="13">(X5-WEEKDAY(X5-1)+4-(TRUNC(DATE(YEAR(X5-WEEKDAY(X5-1)+4),1,2)/7)*7-2))/7</f>
        <v>9</v>
      </c>
      <c r="V5" s="17"/>
      <c r="W5" s="18">
        <f>W15</f>
        <v>43885</v>
      </c>
      <c r="X5" s="18">
        <f t="shared" si="2"/>
        <v>43886</v>
      </c>
      <c r="Y5" s="18">
        <f t="shared" si="2"/>
        <v>43887</v>
      </c>
      <c r="Z5" s="18">
        <f t="shared" si="2"/>
        <v>43888</v>
      </c>
      <c r="AA5" s="18">
        <f t="shared" si="2"/>
        <v>43889</v>
      </c>
      <c r="AB5" s="18">
        <f t="shared" si="2"/>
        <v>43890</v>
      </c>
      <c r="AC5" s="18">
        <f t="shared" si="2"/>
        <v>43891</v>
      </c>
      <c r="AD5" s="16">
        <f t="shared" ref="AD5:AD10" si="14">(AG5-WEEKDAY(AG5-1)+4-(TRUNC(DATE(YEAR(AG5-WEEKDAY(AG5-1)+4),1,2)/7)*7-2))/7</f>
        <v>14</v>
      </c>
      <c r="AE5" s="17"/>
      <c r="AF5" s="18">
        <f>AF15</f>
        <v>43920</v>
      </c>
      <c r="AG5" s="18">
        <f t="shared" si="3"/>
        <v>43921</v>
      </c>
      <c r="AH5" s="18">
        <f t="shared" si="3"/>
        <v>43922</v>
      </c>
      <c r="AI5" s="18">
        <f t="shared" si="3"/>
        <v>43923</v>
      </c>
      <c r="AJ5" s="18">
        <f t="shared" si="3"/>
        <v>43924</v>
      </c>
      <c r="AK5" s="18">
        <f t="shared" si="3"/>
        <v>43925</v>
      </c>
      <c r="AL5" s="18">
        <f t="shared" si="3"/>
        <v>43926</v>
      </c>
      <c r="AM5" s="16">
        <f t="shared" ref="AM5:AM10" si="15">(AP5-WEEKDAY(AP5-1)+4-(TRUNC(DATE(YEAR(AP5-WEEKDAY(AP5-1)+4),1,2)/7)*7-2))/7</f>
        <v>18</v>
      </c>
      <c r="AN5" s="17"/>
      <c r="AO5" s="18">
        <f>AO15</f>
        <v>43948</v>
      </c>
      <c r="AP5" s="18">
        <f t="shared" si="4"/>
        <v>43949</v>
      </c>
      <c r="AQ5" s="18">
        <f t="shared" si="4"/>
        <v>43950</v>
      </c>
      <c r="AR5" s="18">
        <f t="shared" si="4"/>
        <v>43951</v>
      </c>
      <c r="AS5" s="18">
        <f t="shared" si="4"/>
        <v>43952</v>
      </c>
      <c r="AT5" s="18">
        <f t="shared" si="4"/>
        <v>43953</v>
      </c>
      <c r="AU5" s="18">
        <f t="shared" si="4"/>
        <v>43954</v>
      </c>
      <c r="AV5" s="16">
        <f t="shared" ref="AV5:AV10" si="16">(AY5-WEEKDAY(AY5-1)+4-(TRUNC(DATE(YEAR(AY5-WEEKDAY(AY5-1)+4),1,2)/7)*7-2))/7</f>
        <v>22</v>
      </c>
      <c r="AW5" s="17"/>
      <c r="AX5" s="18">
        <f>AX15</f>
        <v>43976</v>
      </c>
      <c r="AY5" s="18">
        <f t="shared" si="5"/>
        <v>43977</v>
      </c>
      <c r="AZ5" s="18">
        <f t="shared" si="5"/>
        <v>43978</v>
      </c>
      <c r="BA5" s="18">
        <f t="shared" si="5"/>
        <v>43979</v>
      </c>
      <c r="BB5" s="18">
        <f t="shared" si="5"/>
        <v>43980</v>
      </c>
      <c r="BC5" s="18">
        <f t="shared" si="5"/>
        <v>43981</v>
      </c>
      <c r="BD5" s="18">
        <f t="shared" si="5"/>
        <v>43982</v>
      </c>
      <c r="BE5" s="16">
        <f t="shared" ref="BE5:BE10" si="17">(BH5-WEEKDAY(BH5-1)+4-(TRUNC(DATE(YEAR(BH5-WEEKDAY(BH5-1)+4),1,2)/7)*7-2))/7</f>
        <v>27</v>
      </c>
      <c r="BF5" s="17"/>
      <c r="BG5" s="18">
        <f>BG15</f>
        <v>44011</v>
      </c>
      <c r="BH5" s="18">
        <f t="shared" si="6"/>
        <v>44012</v>
      </c>
      <c r="BI5" s="18">
        <f t="shared" si="6"/>
        <v>44013</v>
      </c>
      <c r="BJ5" s="18">
        <f t="shared" si="6"/>
        <v>44014</v>
      </c>
      <c r="BK5" s="18">
        <f t="shared" si="6"/>
        <v>44015</v>
      </c>
      <c r="BL5" s="18">
        <f t="shared" si="6"/>
        <v>44016</v>
      </c>
      <c r="BM5" s="18">
        <f t="shared" si="6"/>
        <v>44017</v>
      </c>
      <c r="BN5" s="16">
        <f t="shared" ref="BN5:BN10" si="18">(BQ5-WEEKDAY(BQ5-1)+4-(TRUNC(DATE(YEAR(BQ5-WEEKDAY(BQ5-1)+4),1,2)/7)*7-2))/7</f>
        <v>31</v>
      </c>
      <c r="BO5" s="17"/>
      <c r="BP5" s="18">
        <f>BP15</f>
        <v>44039</v>
      </c>
      <c r="BQ5" s="18">
        <f t="shared" si="7"/>
        <v>44040</v>
      </c>
      <c r="BR5" s="18">
        <f t="shared" si="7"/>
        <v>44041</v>
      </c>
      <c r="BS5" s="18">
        <f t="shared" si="7"/>
        <v>44042</v>
      </c>
      <c r="BT5" s="18">
        <f t="shared" si="7"/>
        <v>44043</v>
      </c>
      <c r="BU5" s="18">
        <f t="shared" si="7"/>
        <v>44044</v>
      </c>
      <c r="BV5" s="18">
        <f t="shared" si="7"/>
        <v>44045</v>
      </c>
      <c r="BW5" s="16">
        <f t="shared" ref="BW5:BW10" si="19">(BZ5-WEEKDAY(BZ5-1)+4-(TRUNC(DATE(YEAR(BZ5-WEEKDAY(BZ5-1)+4),1,2)/7)*7-2))/7</f>
        <v>36</v>
      </c>
      <c r="BX5" s="17"/>
      <c r="BY5" s="18">
        <f>BY15</f>
        <v>44074</v>
      </c>
      <c r="BZ5" s="18">
        <f t="shared" si="8"/>
        <v>44075</v>
      </c>
      <c r="CA5" s="18">
        <f t="shared" si="8"/>
        <v>44076</v>
      </c>
      <c r="CB5" s="18">
        <f t="shared" si="8"/>
        <v>44077</v>
      </c>
      <c r="CC5" s="18">
        <f t="shared" si="8"/>
        <v>44078</v>
      </c>
      <c r="CD5" s="18">
        <f t="shared" si="8"/>
        <v>44079</v>
      </c>
      <c r="CE5" s="18">
        <f t="shared" si="8"/>
        <v>44080</v>
      </c>
      <c r="CF5" s="16">
        <f t="shared" ref="CF5:CF10" si="20">(CI5-WEEKDAY(CI5-1)+4-(TRUNC(DATE(YEAR(CI5-WEEKDAY(CI5-1)+4),1,2)/7)*7-2))/7</f>
        <v>40</v>
      </c>
      <c r="CG5" s="17"/>
      <c r="CH5" s="18">
        <f>CH15</f>
        <v>44102</v>
      </c>
      <c r="CI5" s="18">
        <f t="shared" si="9"/>
        <v>44103</v>
      </c>
      <c r="CJ5" s="18">
        <f t="shared" si="9"/>
        <v>44104</v>
      </c>
      <c r="CK5" s="18">
        <f t="shared" si="9"/>
        <v>44105</v>
      </c>
      <c r="CL5" s="18">
        <f t="shared" si="9"/>
        <v>44106</v>
      </c>
      <c r="CM5" s="18">
        <f t="shared" si="9"/>
        <v>44107</v>
      </c>
      <c r="CN5" s="18">
        <f t="shared" si="9"/>
        <v>44108</v>
      </c>
      <c r="CO5" s="16">
        <f t="shared" ref="CO5:CO10" si="21">(CR5-WEEKDAY(CR5-1)+4-(TRUNC(DATE(YEAR(CR5-WEEKDAY(CR5-1)+4),1,2)/7)*7-2))/7</f>
        <v>44</v>
      </c>
      <c r="CP5" s="17"/>
      <c r="CQ5" s="18">
        <f>CQ15</f>
        <v>44130</v>
      </c>
      <c r="CR5" s="18">
        <f t="shared" si="10"/>
        <v>44131</v>
      </c>
      <c r="CS5" s="18">
        <f t="shared" si="10"/>
        <v>44132</v>
      </c>
      <c r="CT5" s="18">
        <f t="shared" si="10"/>
        <v>44133</v>
      </c>
      <c r="CU5" s="18">
        <f t="shared" si="10"/>
        <v>44134</v>
      </c>
      <c r="CV5" s="18">
        <f t="shared" si="10"/>
        <v>44135</v>
      </c>
      <c r="CW5" s="18">
        <f t="shared" si="10"/>
        <v>44136</v>
      </c>
      <c r="CX5" s="16">
        <f t="shared" ref="CX5:CX10" si="22">(DA5-WEEKDAY(DA5-1)+4-(TRUNC(DATE(YEAR(DA5-WEEKDAY(DA5-1)+4),1,2)/7)*7-2))/7</f>
        <v>49</v>
      </c>
      <c r="CY5" s="17"/>
      <c r="CZ5" s="18">
        <f>CZ15</f>
        <v>44165</v>
      </c>
      <c r="DA5" s="18">
        <f t="shared" si="11"/>
        <v>44166</v>
      </c>
      <c r="DB5" s="18">
        <f t="shared" si="11"/>
        <v>44167</v>
      </c>
      <c r="DC5" s="18">
        <f t="shared" si="11"/>
        <v>44168</v>
      </c>
      <c r="DD5" s="18">
        <f t="shared" si="11"/>
        <v>44169</v>
      </c>
      <c r="DE5" s="18">
        <f t="shared" si="11"/>
        <v>44170</v>
      </c>
      <c r="DF5" s="18">
        <f t="shared" si="11"/>
        <v>44171</v>
      </c>
    </row>
    <row r="6" spans="1:110" s="9" customFormat="1" ht="36" customHeight="1" x14ac:dyDescent="0.25">
      <c r="A6" s="26" t="s">
        <v>8</v>
      </c>
      <c r="C6" s="16">
        <f t="shared" ref="C6:C10" si="23">(F6-WEEKDAY(F6-1)+4-(TRUNC(DATE(YEAR(F6-WEEKDAY(F6-1)+4),1,2)/7)*7-2))/7</f>
        <v>2</v>
      </c>
      <c r="D6" s="17"/>
      <c r="E6" s="18">
        <f>E5+7</f>
        <v>43836</v>
      </c>
      <c r="F6" s="18">
        <f t="shared" si="0"/>
        <v>43837</v>
      </c>
      <c r="G6" s="18">
        <f t="shared" si="0"/>
        <v>43838</v>
      </c>
      <c r="H6" s="18">
        <f t="shared" si="0"/>
        <v>43839</v>
      </c>
      <c r="I6" s="18">
        <f t="shared" si="0"/>
        <v>43840</v>
      </c>
      <c r="J6" s="18">
        <f t="shared" si="0"/>
        <v>43841</v>
      </c>
      <c r="K6" s="18">
        <f t="shared" si="0"/>
        <v>43842</v>
      </c>
      <c r="L6" s="16">
        <f t="shared" si="12"/>
        <v>6</v>
      </c>
      <c r="M6" s="17"/>
      <c r="N6" s="18">
        <f>N5+7</f>
        <v>43864</v>
      </c>
      <c r="O6" s="18">
        <f t="shared" si="1"/>
        <v>43865</v>
      </c>
      <c r="P6" s="18">
        <f t="shared" si="1"/>
        <v>43866</v>
      </c>
      <c r="Q6" s="18">
        <f t="shared" si="1"/>
        <v>43867</v>
      </c>
      <c r="R6" s="18">
        <f t="shared" si="1"/>
        <v>43868</v>
      </c>
      <c r="S6" s="18">
        <f t="shared" si="1"/>
        <v>43869</v>
      </c>
      <c r="T6" s="18">
        <f t="shared" si="1"/>
        <v>43870</v>
      </c>
      <c r="U6" s="16">
        <f t="shared" si="13"/>
        <v>10</v>
      </c>
      <c r="V6" s="17"/>
      <c r="W6" s="18">
        <f>W5+7</f>
        <v>43892</v>
      </c>
      <c r="X6" s="18">
        <f t="shared" si="2"/>
        <v>43893</v>
      </c>
      <c r="Y6" s="18">
        <f t="shared" si="2"/>
        <v>43894</v>
      </c>
      <c r="Z6" s="18">
        <f t="shared" si="2"/>
        <v>43895</v>
      </c>
      <c r="AA6" s="18">
        <f t="shared" si="2"/>
        <v>43896</v>
      </c>
      <c r="AB6" s="18">
        <f t="shared" si="2"/>
        <v>43897</v>
      </c>
      <c r="AC6" s="18">
        <f t="shared" si="2"/>
        <v>43898</v>
      </c>
      <c r="AD6" s="16">
        <f t="shared" si="14"/>
        <v>15</v>
      </c>
      <c r="AE6" s="17"/>
      <c r="AF6" s="18">
        <f>AF5+7</f>
        <v>43927</v>
      </c>
      <c r="AG6" s="18">
        <f t="shared" si="3"/>
        <v>43928</v>
      </c>
      <c r="AH6" s="18">
        <f t="shared" si="3"/>
        <v>43929</v>
      </c>
      <c r="AI6" s="18">
        <f t="shared" si="3"/>
        <v>43930</v>
      </c>
      <c r="AJ6" s="18">
        <f t="shared" si="3"/>
        <v>43931</v>
      </c>
      <c r="AK6" s="18">
        <f t="shared" si="3"/>
        <v>43932</v>
      </c>
      <c r="AL6" s="18">
        <f t="shared" si="3"/>
        <v>43933</v>
      </c>
      <c r="AM6" s="16">
        <f t="shared" si="15"/>
        <v>19</v>
      </c>
      <c r="AN6" s="17"/>
      <c r="AO6" s="18">
        <f>AO5+7</f>
        <v>43955</v>
      </c>
      <c r="AP6" s="18">
        <f t="shared" si="4"/>
        <v>43956</v>
      </c>
      <c r="AQ6" s="18">
        <f t="shared" si="4"/>
        <v>43957</v>
      </c>
      <c r="AR6" s="18">
        <f t="shared" si="4"/>
        <v>43958</v>
      </c>
      <c r="AS6" s="18">
        <f t="shared" si="4"/>
        <v>43959</v>
      </c>
      <c r="AT6" s="18">
        <f t="shared" si="4"/>
        <v>43960</v>
      </c>
      <c r="AU6" s="18">
        <f t="shared" si="4"/>
        <v>43961</v>
      </c>
      <c r="AV6" s="16">
        <f t="shared" si="16"/>
        <v>23</v>
      </c>
      <c r="AW6" s="17"/>
      <c r="AX6" s="18">
        <f>AX5+7</f>
        <v>43983</v>
      </c>
      <c r="AY6" s="18">
        <f t="shared" si="5"/>
        <v>43984</v>
      </c>
      <c r="AZ6" s="18">
        <f t="shared" si="5"/>
        <v>43985</v>
      </c>
      <c r="BA6" s="18">
        <f t="shared" si="5"/>
        <v>43986</v>
      </c>
      <c r="BB6" s="18">
        <f t="shared" si="5"/>
        <v>43987</v>
      </c>
      <c r="BC6" s="18">
        <f t="shared" si="5"/>
        <v>43988</v>
      </c>
      <c r="BD6" s="18">
        <f t="shared" si="5"/>
        <v>43989</v>
      </c>
      <c r="BE6" s="16">
        <f t="shared" si="17"/>
        <v>28</v>
      </c>
      <c r="BF6" s="17"/>
      <c r="BG6" s="18">
        <f>BG5+7</f>
        <v>44018</v>
      </c>
      <c r="BH6" s="18">
        <f t="shared" si="6"/>
        <v>44019</v>
      </c>
      <c r="BI6" s="18">
        <f t="shared" si="6"/>
        <v>44020</v>
      </c>
      <c r="BJ6" s="18">
        <f t="shared" si="6"/>
        <v>44021</v>
      </c>
      <c r="BK6" s="18">
        <f t="shared" si="6"/>
        <v>44022</v>
      </c>
      <c r="BL6" s="18">
        <f t="shared" si="6"/>
        <v>44023</v>
      </c>
      <c r="BM6" s="18">
        <f t="shared" si="6"/>
        <v>44024</v>
      </c>
      <c r="BN6" s="16">
        <f t="shared" si="18"/>
        <v>32</v>
      </c>
      <c r="BO6" s="17"/>
      <c r="BP6" s="18">
        <f>BP5+7</f>
        <v>44046</v>
      </c>
      <c r="BQ6" s="18">
        <f t="shared" si="7"/>
        <v>44047</v>
      </c>
      <c r="BR6" s="18">
        <f t="shared" si="7"/>
        <v>44048</v>
      </c>
      <c r="BS6" s="18">
        <f t="shared" si="7"/>
        <v>44049</v>
      </c>
      <c r="BT6" s="18">
        <f t="shared" si="7"/>
        <v>44050</v>
      </c>
      <c r="BU6" s="18">
        <f t="shared" si="7"/>
        <v>44051</v>
      </c>
      <c r="BV6" s="18">
        <f t="shared" si="7"/>
        <v>44052</v>
      </c>
      <c r="BW6" s="16">
        <f t="shared" si="19"/>
        <v>37</v>
      </c>
      <c r="BX6" s="17"/>
      <c r="BY6" s="18">
        <f>BY5+7</f>
        <v>44081</v>
      </c>
      <c r="BZ6" s="18">
        <f t="shared" si="8"/>
        <v>44082</v>
      </c>
      <c r="CA6" s="18">
        <f t="shared" si="8"/>
        <v>44083</v>
      </c>
      <c r="CB6" s="18">
        <f t="shared" si="8"/>
        <v>44084</v>
      </c>
      <c r="CC6" s="18">
        <f t="shared" si="8"/>
        <v>44085</v>
      </c>
      <c r="CD6" s="18">
        <f t="shared" si="8"/>
        <v>44086</v>
      </c>
      <c r="CE6" s="18">
        <f t="shared" si="8"/>
        <v>44087</v>
      </c>
      <c r="CF6" s="16">
        <f t="shared" si="20"/>
        <v>41</v>
      </c>
      <c r="CG6" s="17"/>
      <c r="CH6" s="18">
        <f>CH5+7</f>
        <v>44109</v>
      </c>
      <c r="CI6" s="18">
        <f t="shared" si="9"/>
        <v>44110</v>
      </c>
      <c r="CJ6" s="18">
        <f t="shared" si="9"/>
        <v>44111</v>
      </c>
      <c r="CK6" s="18">
        <f t="shared" si="9"/>
        <v>44112</v>
      </c>
      <c r="CL6" s="18">
        <f t="shared" si="9"/>
        <v>44113</v>
      </c>
      <c r="CM6" s="18">
        <f t="shared" si="9"/>
        <v>44114</v>
      </c>
      <c r="CN6" s="18">
        <f t="shared" si="9"/>
        <v>44115</v>
      </c>
      <c r="CO6" s="16">
        <f t="shared" si="21"/>
        <v>45</v>
      </c>
      <c r="CP6" s="17"/>
      <c r="CQ6" s="18">
        <f>CQ5+7</f>
        <v>44137</v>
      </c>
      <c r="CR6" s="18">
        <f t="shared" si="10"/>
        <v>44138</v>
      </c>
      <c r="CS6" s="18">
        <f t="shared" si="10"/>
        <v>44139</v>
      </c>
      <c r="CT6" s="18">
        <f t="shared" si="10"/>
        <v>44140</v>
      </c>
      <c r="CU6" s="18">
        <f t="shared" si="10"/>
        <v>44141</v>
      </c>
      <c r="CV6" s="18">
        <f t="shared" si="10"/>
        <v>44142</v>
      </c>
      <c r="CW6" s="18">
        <f t="shared" si="10"/>
        <v>44143</v>
      </c>
      <c r="CX6" s="16">
        <f t="shared" si="22"/>
        <v>50</v>
      </c>
      <c r="CY6" s="17"/>
      <c r="CZ6" s="18">
        <f>CZ5+7</f>
        <v>44172</v>
      </c>
      <c r="DA6" s="18">
        <f t="shared" si="11"/>
        <v>44173</v>
      </c>
      <c r="DB6" s="18">
        <f t="shared" si="11"/>
        <v>44174</v>
      </c>
      <c r="DC6" s="18">
        <f t="shared" si="11"/>
        <v>44175</v>
      </c>
      <c r="DD6" s="18">
        <f t="shared" si="11"/>
        <v>44176</v>
      </c>
      <c r="DE6" s="18">
        <f t="shared" si="11"/>
        <v>44177</v>
      </c>
      <c r="DF6" s="18">
        <f t="shared" si="11"/>
        <v>44178</v>
      </c>
    </row>
    <row r="7" spans="1:110" s="9" customFormat="1" ht="36" customHeight="1" x14ac:dyDescent="0.25">
      <c r="A7" s="27"/>
      <c r="C7" s="16">
        <f t="shared" si="23"/>
        <v>3</v>
      </c>
      <c r="D7" s="17"/>
      <c r="E7" s="18">
        <f>E6+7</f>
        <v>43843</v>
      </c>
      <c r="F7" s="18">
        <f t="shared" si="0"/>
        <v>43844</v>
      </c>
      <c r="G7" s="18">
        <f t="shared" si="0"/>
        <v>43845</v>
      </c>
      <c r="H7" s="18">
        <f t="shared" si="0"/>
        <v>43846</v>
      </c>
      <c r="I7" s="18">
        <f t="shared" si="0"/>
        <v>43847</v>
      </c>
      <c r="J7" s="18">
        <f t="shared" si="0"/>
        <v>43848</v>
      </c>
      <c r="K7" s="18">
        <f t="shared" si="0"/>
        <v>43849</v>
      </c>
      <c r="L7" s="16">
        <f t="shared" si="12"/>
        <v>7</v>
      </c>
      <c r="M7" s="17"/>
      <c r="N7" s="18">
        <f>N6+7</f>
        <v>43871</v>
      </c>
      <c r="O7" s="18">
        <f t="shared" si="1"/>
        <v>43872</v>
      </c>
      <c r="P7" s="18">
        <f t="shared" si="1"/>
        <v>43873</v>
      </c>
      <c r="Q7" s="18">
        <f t="shared" si="1"/>
        <v>43874</v>
      </c>
      <c r="R7" s="18">
        <f t="shared" si="1"/>
        <v>43875</v>
      </c>
      <c r="S7" s="18">
        <f t="shared" si="1"/>
        <v>43876</v>
      </c>
      <c r="T7" s="18">
        <f t="shared" si="1"/>
        <v>43877</v>
      </c>
      <c r="U7" s="16">
        <f t="shared" si="13"/>
        <v>11</v>
      </c>
      <c r="V7" s="17"/>
      <c r="W7" s="18">
        <f>W6+7</f>
        <v>43899</v>
      </c>
      <c r="X7" s="18">
        <f t="shared" si="2"/>
        <v>43900</v>
      </c>
      <c r="Y7" s="18">
        <f t="shared" si="2"/>
        <v>43901</v>
      </c>
      <c r="Z7" s="18">
        <f t="shared" si="2"/>
        <v>43902</v>
      </c>
      <c r="AA7" s="18">
        <f t="shared" si="2"/>
        <v>43903</v>
      </c>
      <c r="AB7" s="18">
        <f t="shared" si="2"/>
        <v>43904</v>
      </c>
      <c r="AC7" s="18">
        <f t="shared" si="2"/>
        <v>43905</v>
      </c>
      <c r="AD7" s="16">
        <f t="shared" si="14"/>
        <v>16</v>
      </c>
      <c r="AE7" s="17"/>
      <c r="AF7" s="18">
        <f>AF6+7</f>
        <v>43934</v>
      </c>
      <c r="AG7" s="18">
        <f t="shared" si="3"/>
        <v>43935</v>
      </c>
      <c r="AH7" s="18">
        <f t="shared" si="3"/>
        <v>43936</v>
      </c>
      <c r="AI7" s="18">
        <f t="shared" si="3"/>
        <v>43937</v>
      </c>
      <c r="AJ7" s="18">
        <f t="shared" si="3"/>
        <v>43938</v>
      </c>
      <c r="AK7" s="18">
        <f t="shared" si="3"/>
        <v>43939</v>
      </c>
      <c r="AL7" s="18">
        <f t="shared" si="3"/>
        <v>43940</v>
      </c>
      <c r="AM7" s="16">
        <f t="shared" si="15"/>
        <v>20</v>
      </c>
      <c r="AN7" s="17"/>
      <c r="AO7" s="18">
        <f>AO6+7</f>
        <v>43962</v>
      </c>
      <c r="AP7" s="18">
        <f t="shared" si="4"/>
        <v>43963</v>
      </c>
      <c r="AQ7" s="18">
        <f t="shared" si="4"/>
        <v>43964</v>
      </c>
      <c r="AR7" s="18">
        <f t="shared" si="4"/>
        <v>43965</v>
      </c>
      <c r="AS7" s="18">
        <f t="shared" si="4"/>
        <v>43966</v>
      </c>
      <c r="AT7" s="18">
        <f t="shared" si="4"/>
        <v>43967</v>
      </c>
      <c r="AU7" s="18">
        <f t="shared" si="4"/>
        <v>43968</v>
      </c>
      <c r="AV7" s="16">
        <f t="shared" si="16"/>
        <v>24</v>
      </c>
      <c r="AW7" s="17"/>
      <c r="AX7" s="18">
        <f>AX6+7</f>
        <v>43990</v>
      </c>
      <c r="AY7" s="18">
        <f t="shared" si="5"/>
        <v>43991</v>
      </c>
      <c r="AZ7" s="18">
        <f t="shared" si="5"/>
        <v>43992</v>
      </c>
      <c r="BA7" s="18">
        <f t="shared" si="5"/>
        <v>43993</v>
      </c>
      <c r="BB7" s="18">
        <f t="shared" si="5"/>
        <v>43994</v>
      </c>
      <c r="BC7" s="18">
        <f t="shared" si="5"/>
        <v>43995</v>
      </c>
      <c r="BD7" s="18">
        <f t="shared" si="5"/>
        <v>43996</v>
      </c>
      <c r="BE7" s="16">
        <f t="shared" si="17"/>
        <v>29</v>
      </c>
      <c r="BF7" s="17"/>
      <c r="BG7" s="18">
        <f>BG6+7</f>
        <v>44025</v>
      </c>
      <c r="BH7" s="18">
        <f t="shared" si="6"/>
        <v>44026</v>
      </c>
      <c r="BI7" s="18">
        <f t="shared" si="6"/>
        <v>44027</v>
      </c>
      <c r="BJ7" s="18">
        <f t="shared" si="6"/>
        <v>44028</v>
      </c>
      <c r="BK7" s="18">
        <f t="shared" si="6"/>
        <v>44029</v>
      </c>
      <c r="BL7" s="18">
        <f t="shared" si="6"/>
        <v>44030</v>
      </c>
      <c r="BM7" s="18">
        <f t="shared" si="6"/>
        <v>44031</v>
      </c>
      <c r="BN7" s="16">
        <f t="shared" si="18"/>
        <v>33</v>
      </c>
      <c r="BO7" s="17"/>
      <c r="BP7" s="18">
        <f>BP6+7</f>
        <v>44053</v>
      </c>
      <c r="BQ7" s="18">
        <f t="shared" si="7"/>
        <v>44054</v>
      </c>
      <c r="BR7" s="18">
        <f t="shared" si="7"/>
        <v>44055</v>
      </c>
      <c r="BS7" s="18">
        <f t="shared" si="7"/>
        <v>44056</v>
      </c>
      <c r="BT7" s="18">
        <f t="shared" si="7"/>
        <v>44057</v>
      </c>
      <c r="BU7" s="18">
        <f t="shared" si="7"/>
        <v>44058</v>
      </c>
      <c r="BV7" s="18">
        <f t="shared" si="7"/>
        <v>44059</v>
      </c>
      <c r="BW7" s="16">
        <f t="shared" si="19"/>
        <v>38</v>
      </c>
      <c r="BX7" s="17"/>
      <c r="BY7" s="18">
        <f>BY6+7</f>
        <v>44088</v>
      </c>
      <c r="BZ7" s="18">
        <f t="shared" si="8"/>
        <v>44089</v>
      </c>
      <c r="CA7" s="18">
        <f t="shared" si="8"/>
        <v>44090</v>
      </c>
      <c r="CB7" s="18">
        <f t="shared" si="8"/>
        <v>44091</v>
      </c>
      <c r="CC7" s="18">
        <f t="shared" si="8"/>
        <v>44092</v>
      </c>
      <c r="CD7" s="18">
        <f t="shared" si="8"/>
        <v>44093</v>
      </c>
      <c r="CE7" s="18">
        <f t="shared" si="8"/>
        <v>44094</v>
      </c>
      <c r="CF7" s="16">
        <f t="shared" si="20"/>
        <v>42</v>
      </c>
      <c r="CG7" s="17"/>
      <c r="CH7" s="18">
        <f>CH6+7</f>
        <v>44116</v>
      </c>
      <c r="CI7" s="18">
        <f t="shared" si="9"/>
        <v>44117</v>
      </c>
      <c r="CJ7" s="18">
        <f t="shared" si="9"/>
        <v>44118</v>
      </c>
      <c r="CK7" s="18">
        <f t="shared" si="9"/>
        <v>44119</v>
      </c>
      <c r="CL7" s="18">
        <f t="shared" si="9"/>
        <v>44120</v>
      </c>
      <c r="CM7" s="18">
        <f t="shared" si="9"/>
        <v>44121</v>
      </c>
      <c r="CN7" s="18">
        <f t="shared" si="9"/>
        <v>44122</v>
      </c>
      <c r="CO7" s="16">
        <f t="shared" si="21"/>
        <v>46</v>
      </c>
      <c r="CP7" s="17"/>
      <c r="CQ7" s="18">
        <f>CQ6+7</f>
        <v>44144</v>
      </c>
      <c r="CR7" s="18">
        <f t="shared" si="10"/>
        <v>44145</v>
      </c>
      <c r="CS7" s="18">
        <f t="shared" si="10"/>
        <v>44146</v>
      </c>
      <c r="CT7" s="18">
        <f t="shared" si="10"/>
        <v>44147</v>
      </c>
      <c r="CU7" s="18">
        <f t="shared" si="10"/>
        <v>44148</v>
      </c>
      <c r="CV7" s="18">
        <f t="shared" si="10"/>
        <v>44149</v>
      </c>
      <c r="CW7" s="18">
        <f t="shared" si="10"/>
        <v>44150</v>
      </c>
      <c r="CX7" s="16">
        <f t="shared" si="22"/>
        <v>51</v>
      </c>
      <c r="CY7" s="17"/>
      <c r="CZ7" s="18">
        <f>CZ6+7</f>
        <v>44179</v>
      </c>
      <c r="DA7" s="18">
        <f t="shared" si="11"/>
        <v>44180</v>
      </c>
      <c r="DB7" s="18">
        <f t="shared" si="11"/>
        <v>44181</v>
      </c>
      <c r="DC7" s="18">
        <f t="shared" si="11"/>
        <v>44182</v>
      </c>
      <c r="DD7" s="18">
        <f t="shared" si="11"/>
        <v>44183</v>
      </c>
      <c r="DE7" s="18">
        <f t="shared" si="11"/>
        <v>44184</v>
      </c>
      <c r="DF7" s="18">
        <f t="shared" si="11"/>
        <v>44185</v>
      </c>
    </row>
    <row r="8" spans="1:110" s="9" customFormat="1" ht="36" customHeight="1" x14ac:dyDescent="0.25">
      <c r="A8" s="28">
        <v>2</v>
      </c>
      <c r="C8" s="16">
        <f t="shared" si="23"/>
        <v>4</v>
      </c>
      <c r="D8" s="17"/>
      <c r="E8" s="18">
        <f>E7+7</f>
        <v>43850</v>
      </c>
      <c r="F8" s="18">
        <f t="shared" si="0"/>
        <v>43851</v>
      </c>
      <c r="G8" s="18">
        <f t="shared" si="0"/>
        <v>43852</v>
      </c>
      <c r="H8" s="18">
        <f t="shared" si="0"/>
        <v>43853</v>
      </c>
      <c r="I8" s="18">
        <f t="shared" si="0"/>
        <v>43854</v>
      </c>
      <c r="J8" s="18">
        <f t="shared" si="0"/>
        <v>43855</v>
      </c>
      <c r="K8" s="18">
        <f t="shared" si="0"/>
        <v>43856</v>
      </c>
      <c r="L8" s="16">
        <f t="shared" si="12"/>
        <v>8</v>
      </c>
      <c r="M8" s="17"/>
      <c r="N8" s="18">
        <f>N7+7</f>
        <v>43878</v>
      </c>
      <c r="O8" s="18">
        <f t="shared" si="1"/>
        <v>43879</v>
      </c>
      <c r="P8" s="18">
        <f t="shared" si="1"/>
        <v>43880</v>
      </c>
      <c r="Q8" s="18">
        <f t="shared" si="1"/>
        <v>43881</v>
      </c>
      <c r="R8" s="18">
        <f t="shared" si="1"/>
        <v>43882</v>
      </c>
      <c r="S8" s="18">
        <f t="shared" si="1"/>
        <v>43883</v>
      </c>
      <c r="T8" s="18">
        <f t="shared" si="1"/>
        <v>43884</v>
      </c>
      <c r="U8" s="16">
        <f t="shared" si="13"/>
        <v>12</v>
      </c>
      <c r="V8" s="17"/>
      <c r="W8" s="18">
        <f>W7+7</f>
        <v>43906</v>
      </c>
      <c r="X8" s="18">
        <f t="shared" si="2"/>
        <v>43907</v>
      </c>
      <c r="Y8" s="18">
        <f t="shared" si="2"/>
        <v>43908</v>
      </c>
      <c r="Z8" s="18">
        <f t="shared" si="2"/>
        <v>43909</v>
      </c>
      <c r="AA8" s="18">
        <f t="shared" si="2"/>
        <v>43910</v>
      </c>
      <c r="AB8" s="18">
        <f t="shared" si="2"/>
        <v>43911</v>
      </c>
      <c r="AC8" s="18">
        <f t="shared" si="2"/>
        <v>43912</v>
      </c>
      <c r="AD8" s="16">
        <f t="shared" si="14"/>
        <v>17</v>
      </c>
      <c r="AE8" s="17"/>
      <c r="AF8" s="18">
        <f>AF7+7</f>
        <v>43941</v>
      </c>
      <c r="AG8" s="18">
        <f t="shared" si="3"/>
        <v>43942</v>
      </c>
      <c r="AH8" s="18">
        <f t="shared" si="3"/>
        <v>43943</v>
      </c>
      <c r="AI8" s="18">
        <f t="shared" si="3"/>
        <v>43944</v>
      </c>
      <c r="AJ8" s="18">
        <f t="shared" si="3"/>
        <v>43945</v>
      </c>
      <c r="AK8" s="18">
        <f t="shared" si="3"/>
        <v>43946</v>
      </c>
      <c r="AL8" s="18">
        <f t="shared" si="3"/>
        <v>43947</v>
      </c>
      <c r="AM8" s="16">
        <f t="shared" si="15"/>
        <v>21</v>
      </c>
      <c r="AN8" s="17"/>
      <c r="AO8" s="18">
        <f>AO7+7</f>
        <v>43969</v>
      </c>
      <c r="AP8" s="18">
        <f t="shared" si="4"/>
        <v>43970</v>
      </c>
      <c r="AQ8" s="18">
        <f t="shared" si="4"/>
        <v>43971</v>
      </c>
      <c r="AR8" s="18">
        <f t="shared" si="4"/>
        <v>43972</v>
      </c>
      <c r="AS8" s="18">
        <f t="shared" si="4"/>
        <v>43973</v>
      </c>
      <c r="AT8" s="18">
        <f t="shared" si="4"/>
        <v>43974</v>
      </c>
      <c r="AU8" s="18">
        <f t="shared" si="4"/>
        <v>43975</v>
      </c>
      <c r="AV8" s="16">
        <f t="shared" si="16"/>
        <v>25</v>
      </c>
      <c r="AW8" s="17"/>
      <c r="AX8" s="18">
        <f>AX7+7</f>
        <v>43997</v>
      </c>
      <c r="AY8" s="18">
        <f t="shared" si="5"/>
        <v>43998</v>
      </c>
      <c r="AZ8" s="18">
        <f t="shared" si="5"/>
        <v>43999</v>
      </c>
      <c r="BA8" s="18">
        <f t="shared" si="5"/>
        <v>44000</v>
      </c>
      <c r="BB8" s="18">
        <f t="shared" si="5"/>
        <v>44001</v>
      </c>
      <c r="BC8" s="18">
        <f t="shared" si="5"/>
        <v>44002</v>
      </c>
      <c r="BD8" s="18">
        <f t="shared" si="5"/>
        <v>44003</v>
      </c>
      <c r="BE8" s="16">
        <f t="shared" si="17"/>
        <v>30</v>
      </c>
      <c r="BF8" s="17"/>
      <c r="BG8" s="18">
        <f>BG7+7</f>
        <v>44032</v>
      </c>
      <c r="BH8" s="18">
        <f t="shared" si="6"/>
        <v>44033</v>
      </c>
      <c r="BI8" s="18">
        <f t="shared" si="6"/>
        <v>44034</v>
      </c>
      <c r="BJ8" s="18">
        <f t="shared" si="6"/>
        <v>44035</v>
      </c>
      <c r="BK8" s="18">
        <f t="shared" si="6"/>
        <v>44036</v>
      </c>
      <c r="BL8" s="18">
        <f t="shared" si="6"/>
        <v>44037</v>
      </c>
      <c r="BM8" s="18">
        <f t="shared" si="6"/>
        <v>44038</v>
      </c>
      <c r="BN8" s="16">
        <f t="shared" si="18"/>
        <v>34</v>
      </c>
      <c r="BO8" s="17"/>
      <c r="BP8" s="18">
        <f>BP7+7</f>
        <v>44060</v>
      </c>
      <c r="BQ8" s="18">
        <f t="shared" si="7"/>
        <v>44061</v>
      </c>
      <c r="BR8" s="18">
        <f t="shared" si="7"/>
        <v>44062</v>
      </c>
      <c r="BS8" s="18">
        <f t="shared" si="7"/>
        <v>44063</v>
      </c>
      <c r="BT8" s="18">
        <f t="shared" si="7"/>
        <v>44064</v>
      </c>
      <c r="BU8" s="18">
        <f t="shared" si="7"/>
        <v>44065</v>
      </c>
      <c r="BV8" s="18">
        <f t="shared" si="7"/>
        <v>44066</v>
      </c>
      <c r="BW8" s="16">
        <f t="shared" si="19"/>
        <v>39</v>
      </c>
      <c r="BX8" s="17"/>
      <c r="BY8" s="18">
        <f>BY7+7</f>
        <v>44095</v>
      </c>
      <c r="BZ8" s="18">
        <f t="shared" si="8"/>
        <v>44096</v>
      </c>
      <c r="CA8" s="18">
        <f t="shared" si="8"/>
        <v>44097</v>
      </c>
      <c r="CB8" s="18">
        <f t="shared" si="8"/>
        <v>44098</v>
      </c>
      <c r="CC8" s="18">
        <f t="shared" si="8"/>
        <v>44099</v>
      </c>
      <c r="CD8" s="18">
        <f t="shared" si="8"/>
        <v>44100</v>
      </c>
      <c r="CE8" s="18">
        <f t="shared" si="8"/>
        <v>44101</v>
      </c>
      <c r="CF8" s="16">
        <f t="shared" si="20"/>
        <v>43</v>
      </c>
      <c r="CG8" s="17"/>
      <c r="CH8" s="18">
        <f>CH7+7</f>
        <v>44123</v>
      </c>
      <c r="CI8" s="18">
        <f t="shared" si="9"/>
        <v>44124</v>
      </c>
      <c r="CJ8" s="18">
        <f t="shared" si="9"/>
        <v>44125</v>
      </c>
      <c r="CK8" s="18">
        <f t="shared" si="9"/>
        <v>44126</v>
      </c>
      <c r="CL8" s="18">
        <f t="shared" si="9"/>
        <v>44127</v>
      </c>
      <c r="CM8" s="18">
        <f t="shared" si="9"/>
        <v>44128</v>
      </c>
      <c r="CN8" s="18">
        <f t="shared" si="9"/>
        <v>44129</v>
      </c>
      <c r="CO8" s="16">
        <f t="shared" si="21"/>
        <v>47</v>
      </c>
      <c r="CP8" s="17"/>
      <c r="CQ8" s="18">
        <f>CQ7+7</f>
        <v>44151</v>
      </c>
      <c r="CR8" s="18">
        <f t="shared" si="10"/>
        <v>44152</v>
      </c>
      <c r="CS8" s="18">
        <f t="shared" si="10"/>
        <v>44153</v>
      </c>
      <c r="CT8" s="18">
        <f t="shared" si="10"/>
        <v>44154</v>
      </c>
      <c r="CU8" s="18">
        <f t="shared" si="10"/>
        <v>44155</v>
      </c>
      <c r="CV8" s="18">
        <f t="shared" si="10"/>
        <v>44156</v>
      </c>
      <c r="CW8" s="18">
        <f t="shared" si="10"/>
        <v>44157</v>
      </c>
      <c r="CX8" s="16">
        <f t="shared" si="22"/>
        <v>52</v>
      </c>
      <c r="CY8" s="17"/>
      <c r="CZ8" s="18">
        <f>CZ7+7</f>
        <v>44186</v>
      </c>
      <c r="DA8" s="18">
        <f t="shared" si="11"/>
        <v>44187</v>
      </c>
      <c r="DB8" s="18">
        <f t="shared" si="11"/>
        <v>44188</v>
      </c>
      <c r="DC8" s="18">
        <f t="shared" si="11"/>
        <v>44189</v>
      </c>
      <c r="DD8" s="18">
        <f t="shared" si="11"/>
        <v>44190</v>
      </c>
      <c r="DE8" s="18">
        <f t="shared" si="11"/>
        <v>44191</v>
      </c>
      <c r="DF8" s="18">
        <f t="shared" si="11"/>
        <v>44192</v>
      </c>
    </row>
    <row r="9" spans="1:110" s="9" customFormat="1" ht="36" customHeight="1" x14ac:dyDescent="0.25">
      <c r="B9" s="2"/>
      <c r="C9" s="16">
        <f t="shared" si="23"/>
        <v>5</v>
      </c>
      <c r="D9" s="17"/>
      <c r="E9" s="18">
        <f>E8+7</f>
        <v>43857</v>
      </c>
      <c r="F9" s="18">
        <f t="shared" si="0"/>
        <v>43858</v>
      </c>
      <c r="G9" s="18">
        <f t="shared" si="0"/>
        <v>43859</v>
      </c>
      <c r="H9" s="18">
        <f t="shared" si="0"/>
        <v>43860</v>
      </c>
      <c r="I9" s="18">
        <f t="shared" si="0"/>
        <v>43861</v>
      </c>
      <c r="J9" s="18">
        <f t="shared" si="0"/>
        <v>43862</v>
      </c>
      <c r="K9" s="18">
        <f t="shared" si="0"/>
        <v>43863</v>
      </c>
      <c r="L9" s="16">
        <f t="shared" si="12"/>
        <v>9</v>
      </c>
      <c r="M9" s="17"/>
      <c r="N9" s="18">
        <f>N8+7</f>
        <v>43885</v>
      </c>
      <c r="O9" s="18">
        <f t="shared" si="1"/>
        <v>43886</v>
      </c>
      <c r="P9" s="18">
        <f t="shared" si="1"/>
        <v>43887</v>
      </c>
      <c r="Q9" s="18">
        <f t="shared" si="1"/>
        <v>43888</v>
      </c>
      <c r="R9" s="18">
        <f t="shared" si="1"/>
        <v>43889</v>
      </c>
      <c r="S9" s="18">
        <f t="shared" si="1"/>
        <v>43890</v>
      </c>
      <c r="T9" s="18">
        <f t="shared" si="1"/>
        <v>43891</v>
      </c>
      <c r="U9" s="16">
        <f t="shared" si="13"/>
        <v>13</v>
      </c>
      <c r="V9" s="17"/>
      <c r="W9" s="18">
        <f>W8+7</f>
        <v>43913</v>
      </c>
      <c r="X9" s="18">
        <f t="shared" si="2"/>
        <v>43914</v>
      </c>
      <c r="Y9" s="18">
        <f t="shared" si="2"/>
        <v>43915</v>
      </c>
      <c r="Z9" s="18">
        <f t="shared" si="2"/>
        <v>43916</v>
      </c>
      <c r="AA9" s="18">
        <f t="shared" si="2"/>
        <v>43917</v>
      </c>
      <c r="AB9" s="18">
        <f t="shared" si="2"/>
        <v>43918</v>
      </c>
      <c r="AC9" s="18">
        <f t="shared" si="2"/>
        <v>43919</v>
      </c>
      <c r="AD9" s="16">
        <f t="shared" si="14"/>
        <v>18</v>
      </c>
      <c r="AE9" s="17"/>
      <c r="AF9" s="18">
        <f>AF8+7</f>
        <v>43948</v>
      </c>
      <c r="AG9" s="18">
        <f t="shared" si="3"/>
        <v>43949</v>
      </c>
      <c r="AH9" s="18">
        <f t="shared" si="3"/>
        <v>43950</v>
      </c>
      <c r="AI9" s="18">
        <f t="shared" si="3"/>
        <v>43951</v>
      </c>
      <c r="AJ9" s="18">
        <f t="shared" si="3"/>
        <v>43952</v>
      </c>
      <c r="AK9" s="18">
        <f t="shared" si="3"/>
        <v>43953</v>
      </c>
      <c r="AL9" s="18">
        <f t="shared" si="3"/>
        <v>43954</v>
      </c>
      <c r="AM9" s="16">
        <f t="shared" si="15"/>
        <v>22</v>
      </c>
      <c r="AN9" s="17"/>
      <c r="AO9" s="18">
        <f>AO8+7</f>
        <v>43976</v>
      </c>
      <c r="AP9" s="18">
        <f t="shared" si="4"/>
        <v>43977</v>
      </c>
      <c r="AQ9" s="18">
        <f t="shared" si="4"/>
        <v>43978</v>
      </c>
      <c r="AR9" s="18">
        <f t="shared" si="4"/>
        <v>43979</v>
      </c>
      <c r="AS9" s="18">
        <f t="shared" si="4"/>
        <v>43980</v>
      </c>
      <c r="AT9" s="18">
        <f t="shared" si="4"/>
        <v>43981</v>
      </c>
      <c r="AU9" s="18">
        <f t="shared" si="4"/>
        <v>43982</v>
      </c>
      <c r="AV9" s="16">
        <f t="shared" si="16"/>
        <v>26</v>
      </c>
      <c r="AW9" s="17"/>
      <c r="AX9" s="18">
        <f>AX8+7</f>
        <v>44004</v>
      </c>
      <c r="AY9" s="18">
        <f t="shared" si="5"/>
        <v>44005</v>
      </c>
      <c r="AZ9" s="18">
        <f t="shared" si="5"/>
        <v>44006</v>
      </c>
      <c r="BA9" s="18">
        <f t="shared" si="5"/>
        <v>44007</v>
      </c>
      <c r="BB9" s="18">
        <f t="shared" si="5"/>
        <v>44008</v>
      </c>
      <c r="BC9" s="18">
        <f t="shared" si="5"/>
        <v>44009</v>
      </c>
      <c r="BD9" s="18">
        <f t="shared" si="5"/>
        <v>44010</v>
      </c>
      <c r="BE9" s="16">
        <f t="shared" si="17"/>
        <v>31</v>
      </c>
      <c r="BF9" s="17"/>
      <c r="BG9" s="18">
        <f>BG8+7</f>
        <v>44039</v>
      </c>
      <c r="BH9" s="18">
        <f t="shared" si="6"/>
        <v>44040</v>
      </c>
      <c r="BI9" s="18">
        <f t="shared" si="6"/>
        <v>44041</v>
      </c>
      <c r="BJ9" s="18">
        <f t="shared" si="6"/>
        <v>44042</v>
      </c>
      <c r="BK9" s="18">
        <f t="shared" si="6"/>
        <v>44043</v>
      </c>
      <c r="BL9" s="18">
        <f t="shared" si="6"/>
        <v>44044</v>
      </c>
      <c r="BM9" s="18">
        <f t="shared" si="6"/>
        <v>44045</v>
      </c>
      <c r="BN9" s="16">
        <f t="shared" si="18"/>
        <v>35</v>
      </c>
      <c r="BO9" s="17"/>
      <c r="BP9" s="18">
        <f>BP8+7</f>
        <v>44067</v>
      </c>
      <c r="BQ9" s="18">
        <f t="shared" si="7"/>
        <v>44068</v>
      </c>
      <c r="BR9" s="18">
        <f t="shared" si="7"/>
        <v>44069</v>
      </c>
      <c r="BS9" s="18">
        <f t="shared" si="7"/>
        <v>44070</v>
      </c>
      <c r="BT9" s="18">
        <f t="shared" si="7"/>
        <v>44071</v>
      </c>
      <c r="BU9" s="18">
        <f t="shared" si="7"/>
        <v>44072</v>
      </c>
      <c r="BV9" s="18">
        <f t="shared" si="7"/>
        <v>44073</v>
      </c>
      <c r="BW9" s="16">
        <f t="shared" si="19"/>
        <v>40</v>
      </c>
      <c r="BX9" s="17"/>
      <c r="BY9" s="18">
        <f>BY8+7</f>
        <v>44102</v>
      </c>
      <c r="BZ9" s="18">
        <f t="shared" si="8"/>
        <v>44103</v>
      </c>
      <c r="CA9" s="18">
        <f t="shared" si="8"/>
        <v>44104</v>
      </c>
      <c r="CB9" s="18">
        <f t="shared" si="8"/>
        <v>44105</v>
      </c>
      <c r="CC9" s="18">
        <f t="shared" si="8"/>
        <v>44106</v>
      </c>
      <c r="CD9" s="18">
        <f t="shared" si="8"/>
        <v>44107</v>
      </c>
      <c r="CE9" s="18">
        <f t="shared" si="8"/>
        <v>44108</v>
      </c>
      <c r="CF9" s="16">
        <f t="shared" si="20"/>
        <v>44</v>
      </c>
      <c r="CG9" s="17"/>
      <c r="CH9" s="18">
        <f>CH8+7</f>
        <v>44130</v>
      </c>
      <c r="CI9" s="18">
        <f t="shared" si="9"/>
        <v>44131</v>
      </c>
      <c r="CJ9" s="18">
        <f t="shared" si="9"/>
        <v>44132</v>
      </c>
      <c r="CK9" s="18">
        <f t="shared" si="9"/>
        <v>44133</v>
      </c>
      <c r="CL9" s="18">
        <f t="shared" si="9"/>
        <v>44134</v>
      </c>
      <c r="CM9" s="18">
        <f t="shared" si="9"/>
        <v>44135</v>
      </c>
      <c r="CN9" s="18">
        <f t="shared" si="9"/>
        <v>44136</v>
      </c>
      <c r="CO9" s="16">
        <f t="shared" si="21"/>
        <v>48</v>
      </c>
      <c r="CP9" s="17"/>
      <c r="CQ9" s="18">
        <f>CQ8+7</f>
        <v>44158</v>
      </c>
      <c r="CR9" s="18">
        <f t="shared" si="10"/>
        <v>44159</v>
      </c>
      <c r="CS9" s="18">
        <f t="shared" si="10"/>
        <v>44160</v>
      </c>
      <c r="CT9" s="18">
        <f t="shared" si="10"/>
        <v>44161</v>
      </c>
      <c r="CU9" s="18">
        <f t="shared" si="10"/>
        <v>44162</v>
      </c>
      <c r="CV9" s="18">
        <f t="shared" si="10"/>
        <v>44163</v>
      </c>
      <c r="CW9" s="18">
        <f t="shared" si="10"/>
        <v>44164</v>
      </c>
      <c r="CX9" s="16">
        <f t="shared" si="22"/>
        <v>53</v>
      </c>
      <c r="CY9" s="17"/>
      <c r="CZ9" s="18">
        <f>CZ8+7</f>
        <v>44193</v>
      </c>
      <c r="DA9" s="18">
        <f t="shared" si="11"/>
        <v>44194</v>
      </c>
      <c r="DB9" s="18">
        <f t="shared" si="11"/>
        <v>44195</v>
      </c>
      <c r="DC9" s="18">
        <f t="shared" si="11"/>
        <v>44196</v>
      </c>
      <c r="DD9" s="18">
        <f t="shared" si="11"/>
        <v>44197</v>
      </c>
      <c r="DE9" s="18">
        <f t="shared" si="11"/>
        <v>44198</v>
      </c>
      <c r="DF9" s="18">
        <f t="shared" si="11"/>
        <v>44199</v>
      </c>
    </row>
    <row r="10" spans="1:110" ht="36" customHeight="1" x14ac:dyDescent="0.25">
      <c r="A10" s="9"/>
      <c r="C10" s="16">
        <f t="shared" si="23"/>
        <v>6</v>
      </c>
      <c r="D10" s="17"/>
      <c r="E10" s="18">
        <f>E9+7</f>
        <v>43864</v>
      </c>
      <c r="F10" s="18">
        <f t="shared" si="0"/>
        <v>43865</v>
      </c>
      <c r="G10" s="18">
        <f t="shared" si="0"/>
        <v>43866</v>
      </c>
      <c r="H10" s="18">
        <f t="shared" si="0"/>
        <v>43867</v>
      </c>
      <c r="I10" s="18">
        <f t="shared" si="0"/>
        <v>43868</v>
      </c>
      <c r="J10" s="18">
        <f t="shared" si="0"/>
        <v>43869</v>
      </c>
      <c r="K10" s="18">
        <f t="shared" si="0"/>
        <v>43870</v>
      </c>
      <c r="L10" s="16">
        <f t="shared" si="12"/>
        <v>10</v>
      </c>
      <c r="M10" s="17"/>
      <c r="N10" s="18">
        <f>N9+7</f>
        <v>43892</v>
      </c>
      <c r="O10" s="18">
        <f t="shared" si="1"/>
        <v>43893</v>
      </c>
      <c r="P10" s="18">
        <f t="shared" si="1"/>
        <v>43894</v>
      </c>
      <c r="Q10" s="18">
        <f t="shared" si="1"/>
        <v>43895</v>
      </c>
      <c r="R10" s="18">
        <f t="shared" si="1"/>
        <v>43896</v>
      </c>
      <c r="S10" s="18">
        <f t="shared" si="1"/>
        <v>43897</v>
      </c>
      <c r="T10" s="18">
        <f t="shared" si="1"/>
        <v>43898</v>
      </c>
      <c r="U10" s="16">
        <f t="shared" si="13"/>
        <v>14</v>
      </c>
      <c r="V10" s="17"/>
      <c r="W10" s="18">
        <f>W9+7</f>
        <v>43920</v>
      </c>
      <c r="X10" s="18">
        <f t="shared" si="2"/>
        <v>43921</v>
      </c>
      <c r="Y10" s="18">
        <f t="shared" si="2"/>
        <v>43922</v>
      </c>
      <c r="Z10" s="18">
        <f t="shared" si="2"/>
        <v>43923</v>
      </c>
      <c r="AA10" s="18">
        <f t="shared" si="2"/>
        <v>43924</v>
      </c>
      <c r="AB10" s="18">
        <f t="shared" si="2"/>
        <v>43925</v>
      </c>
      <c r="AC10" s="18">
        <f t="shared" si="2"/>
        <v>43926</v>
      </c>
      <c r="AD10" s="16">
        <f t="shared" si="14"/>
        <v>19</v>
      </c>
      <c r="AE10" s="17"/>
      <c r="AF10" s="18">
        <f>AF9+7</f>
        <v>43955</v>
      </c>
      <c r="AG10" s="18">
        <f t="shared" si="3"/>
        <v>43956</v>
      </c>
      <c r="AH10" s="18">
        <f t="shared" si="3"/>
        <v>43957</v>
      </c>
      <c r="AI10" s="18">
        <f t="shared" si="3"/>
        <v>43958</v>
      </c>
      <c r="AJ10" s="18">
        <f t="shared" si="3"/>
        <v>43959</v>
      </c>
      <c r="AK10" s="18">
        <f t="shared" si="3"/>
        <v>43960</v>
      </c>
      <c r="AL10" s="18">
        <f t="shared" si="3"/>
        <v>43961</v>
      </c>
      <c r="AM10" s="16">
        <f t="shared" si="15"/>
        <v>23</v>
      </c>
      <c r="AN10" s="17"/>
      <c r="AO10" s="18">
        <f>AO9+7</f>
        <v>43983</v>
      </c>
      <c r="AP10" s="18">
        <f t="shared" si="4"/>
        <v>43984</v>
      </c>
      <c r="AQ10" s="18">
        <f t="shared" si="4"/>
        <v>43985</v>
      </c>
      <c r="AR10" s="18">
        <f t="shared" si="4"/>
        <v>43986</v>
      </c>
      <c r="AS10" s="18">
        <f t="shared" si="4"/>
        <v>43987</v>
      </c>
      <c r="AT10" s="18">
        <f t="shared" si="4"/>
        <v>43988</v>
      </c>
      <c r="AU10" s="18">
        <f t="shared" si="4"/>
        <v>43989</v>
      </c>
      <c r="AV10" s="16">
        <f t="shared" si="16"/>
        <v>27</v>
      </c>
      <c r="AW10" s="17"/>
      <c r="AX10" s="18">
        <f>AX9+7</f>
        <v>44011</v>
      </c>
      <c r="AY10" s="18">
        <f t="shared" si="5"/>
        <v>44012</v>
      </c>
      <c r="AZ10" s="18">
        <f t="shared" si="5"/>
        <v>44013</v>
      </c>
      <c r="BA10" s="18">
        <f t="shared" si="5"/>
        <v>44014</v>
      </c>
      <c r="BB10" s="18">
        <f t="shared" si="5"/>
        <v>44015</v>
      </c>
      <c r="BC10" s="18">
        <f t="shared" si="5"/>
        <v>44016</v>
      </c>
      <c r="BD10" s="18">
        <f t="shared" si="5"/>
        <v>44017</v>
      </c>
      <c r="BE10" s="16">
        <f t="shared" si="17"/>
        <v>32</v>
      </c>
      <c r="BF10" s="17"/>
      <c r="BG10" s="18">
        <f>BG9+7</f>
        <v>44046</v>
      </c>
      <c r="BH10" s="18">
        <f t="shared" si="6"/>
        <v>44047</v>
      </c>
      <c r="BI10" s="18">
        <f t="shared" si="6"/>
        <v>44048</v>
      </c>
      <c r="BJ10" s="18">
        <f t="shared" si="6"/>
        <v>44049</v>
      </c>
      <c r="BK10" s="18">
        <f t="shared" si="6"/>
        <v>44050</v>
      </c>
      <c r="BL10" s="18">
        <f t="shared" si="6"/>
        <v>44051</v>
      </c>
      <c r="BM10" s="18">
        <f t="shared" si="6"/>
        <v>44052</v>
      </c>
      <c r="BN10" s="16">
        <f t="shared" si="18"/>
        <v>36</v>
      </c>
      <c r="BO10" s="17"/>
      <c r="BP10" s="18">
        <f>BP9+7</f>
        <v>44074</v>
      </c>
      <c r="BQ10" s="18">
        <f t="shared" si="7"/>
        <v>44075</v>
      </c>
      <c r="BR10" s="18">
        <f t="shared" si="7"/>
        <v>44076</v>
      </c>
      <c r="BS10" s="18">
        <f t="shared" si="7"/>
        <v>44077</v>
      </c>
      <c r="BT10" s="18">
        <f t="shared" si="7"/>
        <v>44078</v>
      </c>
      <c r="BU10" s="18">
        <f t="shared" si="7"/>
        <v>44079</v>
      </c>
      <c r="BV10" s="18">
        <f t="shared" si="7"/>
        <v>44080</v>
      </c>
      <c r="BW10" s="16">
        <f t="shared" si="19"/>
        <v>41</v>
      </c>
      <c r="BX10" s="17"/>
      <c r="BY10" s="18">
        <f>BY9+7</f>
        <v>44109</v>
      </c>
      <c r="BZ10" s="18">
        <f t="shared" si="8"/>
        <v>44110</v>
      </c>
      <c r="CA10" s="18">
        <f t="shared" si="8"/>
        <v>44111</v>
      </c>
      <c r="CB10" s="18">
        <f t="shared" si="8"/>
        <v>44112</v>
      </c>
      <c r="CC10" s="18">
        <f t="shared" si="8"/>
        <v>44113</v>
      </c>
      <c r="CD10" s="18">
        <f t="shared" si="8"/>
        <v>44114</v>
      </c>
      <c r="CE10" s="18">
        <f t="shared" si="8"/>
        <v>44115</v>
      </c>
      <c r="CF10" s="16">
        <f t="shared" si="20"/>
        <v>45</v>
      </c>
      <c r="CG10" s="17"/>
      <c r="CH10" s="18">
        <f>CH9+7</f>
        <v>44137</v>
      </c>
      <c r="CI10" s="18">
        <f t="shared" si="9"/>
        <v>44138</v>
      </c>
      <c r="CJ10" s="18">
        <f t="shared" si="9"/>
        <v>44139</v>
      </c>
      <c r="CK10" s="18">
        <f t="shared" si="9"/>
        <v>44140</v>
      </c>
      <c r="CL10" s="18">
        <f t="shared" si="9"/>
        <v>44141</v>
      </c>
      <c r="CM10" s="18">
        <f t="shared" si="9"/>
        <v>44142</v>
      </c>
      <c r="CN10" s="18">
        <f t="shared" si="9"/>
        <v>44143</v>
      </c>
      <c r="CO10" s="16">
        <f t="shared" si="21"/>
        <v>49</v>
      </c>
      <c r="CP10" s="17"/>
      <c r="CQ10" s="18">
        <f>CQ9+7</f>
        <v>44165</v>
      </c>
      <c r="CR10" s="18">
        <f t="shared" si="10"/>
        <v>44166</v>
      </c>
      <c r="CS10" s="18">
        <f t="shared" si="10"/>
        <v>44167</v>
      </c>
      <c r="CT10" s="18">
        <f t="shared" si="10"/>
        <v>44168</v>
      </c>
      <c r="CU10" s="18">
        <f t="shared" si="10"/>
        <v>44169</v>
      </c>
      <c r="CV10" s="18">
        <f t="shared" si="10"/>
        <v>44170</v>
      </c>
      <c r="CW10" s="18">
        <f t="shared" si="10"/>
        <v>44171</v>
      </c>
      <c r="CX10" s="16">
        <f t="shared" si="22"/>
        <v>1</v>
      </c>
      <c r="CY10" s="17"/>
      <c r="CZ10" s="18">
        <f>CZ9+7</f>
        <v>44200</v>
      </c>
      <c r="DA10" s="18">
        <f t="shared" si="11"/>
        <v>44201</v>
      </c>
      <c r="DB10" s="18">
        <f t="shared" si="11"/>
        <v>44202</v>
      </c>
      <c r="DC10" s="18">
        <f t="shared" si="11"/>
        <v>44203</v>
      </c>
      <c r="DD10" s="18">
        <f t="shared" si="11"/>
        <v>44204</v>
      </c>
      <c r="DE10" s="18">
        <f t="shared" si="11"/>
        <v>44205</v>
      </c>
      <c r="DF10" s="18">
        <f t="shared" si="11"/>
        <v>44206</v>
      </c>
    </row>
    <row r="11" spans="1:110" ht="36" customHeight="1" x14ac:dyDescent="0.25">
      <c r="A11" s="9"/>
      <c r="C11" s="10"/>
      <c r="D11" s="10"/>
    </row>
    <row r="12" spans="1:110" x14ac:dyDescent="0.25">
      <c r="B12" s="19" t="s">
        <v>3</v>
      </c>
      <c r="C12" s="10"/>
      <c r="D12" s="10"/>
      <c r="E12" s="20">
        <v>1</v>
      </c>
      <c r="N12" s="20">
        <f>E12+1</f>
        <v>2</v>
      </c>
      <c r="W12" s="20">
        <f>N12+1</f>
        <v>3</v>
      </c>
      <c r="AF12" s="20">
        <f>W12+1</f>
        <v>4</v>
      </c>
      <c r="AO12" s="20">
        <f>AF12+1</f>
        <v>5</v>
      </c>
      <c r="AX12" s="20">
        <f>AO12+1</f>
        <v>6</v>
      </c>
      <c r="BG12" s="20">
        <f>AX12+1</f>
        <v>7</v>
      </c>
      <c r="BP12" s="20">
        <f>BG12+1</f>
        <v>8</v>
      </c>
      <c r="BY12" s="20">
        <f>BP12+1</f>
        <v>9</v>
      </c>
      <c r="CH12" s="20">
        <f>BY12+1</f>
        <v>10</v>
      </c>
      <c r="CQ12" s="20">
        <f>CH12+1</f>
        <v>11</v>
      </c>
      <c r="CZ12" s="20">
        <f>CQ12+1</f>
        <v>12</v>
      </c>
    </row>
    <row r="13" spans="1:110" x14ac:dyDescent="0.25">
      <c r="B13" s="19" t="s">
        <v>9</v>
      </c>
      <c r="C13" s="10"/>
      <c r="D13" s="10"/>
      <c r="E13" s="21">
        <f>DATE($A4,E12,1)</f>
        <v>43831</v>
      </c>
      <c r="F13" s="19"/>
      <c r="N13" s="21">
        <f>DATE($A4,N12,1)</f>
        <v>43862</v>
      </c>
      <c r="O13" s="19"/>
      <c r="W13" s="21">
        <f>DATE($A4,W12,1)</f>
        <v>43891</v>
      </c>
      <c r="X13" s="19"/>
      <c r="AF13" s="21">
        <f>DATE($A4,AF12,1)</f>
        <v>43922</v>
      </c>
      <c r="AG13" s="19"/>
      <c r="AO13" s="21">
        <f>DATE($A4,AO12,1)</f>
        <v>43952</v>
      </c>
      <c r="AP13" s="19"/>
      <c r="AX13" s="21">
        <f>DATE($A4,AX12,1)</f>
        <v>43983</v>
      </c>
      <c r="AY13" s="19"/>
      <c r="BG13" s="21">
        <f>DATE($A4,BG12,1)</f>
        <v>44013</v>
      </c>
      <c r="BH13" s="19"/>
      <c r="BP13" s="21">
        <f>DATE($A4,BP12,1)</f>
        <v>44044</v>
      </c>
      <c r="BQ13" s="19"/>
      <c r="BY13" s="21">
        <f>DATE($A4,BY12,1)</f>
        <v>44075</v>
      </c>
      <c r="BZ13" s="19"/>
      <c r="CH13" s="21">
        <f>DATE($A4,CH12,1)</f>
        <v>44105</v>
      </c>
      <c r="CI13" s="19"/>
      <c r="CQ13" s="21">
        <f>DATE($A4,CQ12,1)</f>
        <v>44136</v>
      </c>
      <c r="CR13" s="19"/>
      <c r="CZ13" s="21">
        <f>DATE($A4,CZ12,1)</f>
        <v>44166</v>
      </c>
      <c r="DA13" s="19"/>
    </row>
    <row r="14" spans="1:110" x14ac:dyDescent="0.25">
      <c r="B14" s="19" t="s">
        <v>5</v>
      </c>
      <c r="C14" s="10"/>
      <c r="D14" s="10"/>
      <c r="E14" s="21">
        <f>E13-WEEKDAY(E13,1)+$A8</f>
        <v>43829</v>
      </c>
      <c r="F14" s="19"/>
      <c r="N14" s="21">
        <f>N13-WEEKDAY(N13,1)+$A8</f>
        <v>43857</v>
      </c>
      <c r="O14" s="19"/>
      <c r="W14" s="21">
        <f>W13-WEEKDAY(W13,1)+$A8</f>
        <v>43892</v>
      </c>
      <c r="X14" s="19"/>
      <c r="AF14" s="21">
        <f>AF13-WEEKDAY(AF13,1)+$A8</f>
        <v>43920</v>
      </c>
      <c r="AG14" s="19"/>
      <c r="AO14" s="21">
        <f>AO13-WEEKDAY(AO13,1)+$A8</f>
        <v>43948</v>
      </c>
      <c r="AP14" s="19"/>
      <c r="AX14" s="21">
        <f>AX13-WEEKDAY(AX13,1)+$A8</f>
        <v>43983</v>
      </c>
      <c r="AY14" s="19"/>
      <c r="BG14" s="21">
        <f>BG13-WEEKDAY(BG13,1)+$A8</f>
        <v>44011</v>
      </c>
      <c r="BH14" s="19"/>
      <c r="BP14" s="21">
        <f>BP13-WEEKDAY(BP13,1)+$A8</f>
        <v>44039</v>
      </c>
      <c r="BQ14" s="19"/>
      <c r="BY14" s="21">
        <f>BY13-WEEKDAY(BY13,1)+$A8</f>
        <v>44074</v>
      </c>
      <c r="BZ14" s="19"/>
      <c r="CH14" s="21">
        <f>CH13-WEEKDAY(CH13,1)+$A8</f>
        <v>44102</v>
      </c>
      <c r="CI14" s="19"/>
      <c r="CQ14" s="21">
        <f>CQ13-WEEKDAY(CQ13,1)+$A8</f>
        <v>44137</v>
      </c>
      <c r="CR14" s="19"/>
      <c r="CZ14" s="21">
        <f>CZ13-WEEKDAY(CZ13,1)+$A8</f>
        <v>44165</v>
      </c>
      <c r="DA14" s="19"/>
    </row>
    <row r="15" spans="1:110" x14ac:dyDescent="0.25">
      <c r="B15" s="19" t="s">
        <v>6</v>
      </c>
      <c r="C15" s="10"/>
      <c r="D15" s="10"/>
      <c r="E15" s="22">
        <f>IF(DAY(E14)&lt;3,E14-7,E14)</f>
        <v>43829</v>
      </c>
      <c r="F15" s="19"/>
      <c r="N15" s="22">
        <f>IF(DAY(N14)&lt;3,N14-7,N14)</f>
        <v>43857</v>
      </c>
      <c r="O15" s="19"/>
      <c r="W15" s="22">
        <f>IF(DAY(W14)&lt;3,W14-7,W14)</f>
        <v>43885</v>
      </c>
      <c r="X15" s="19"/>
      <c r="AF15" s="22">
        <f>IF(DAY(AF14)&lt;3,AF14-7,AF14)</f>
        <v>43920</v>
      </c>
      <c r="AG15" s="19"/>
      <c r="AO15" s="22">
        <f>IF(DAY(AO14)&lt;3,AO14-7,AO14)</f>
        <v>43948</v>
      </c>
      <c r="AP15" s="19"/>
      <c r="AX15" s="22">
        <f>IF(DAY(AX14)&lt;3,AX14-7,AX14)</f>
        <v>43976</v>
      </c>
      <c r="AY15" s="19"/>
      <c r="BG15" s="22">
        <f>IF(DAY(BG14)&lt;3,BG14-7,BG14)</f>
        <v>44011</v>
      </c>
      <c r="BH15" s="19"/>
      <c r="BP15" s="22">
        <f>IF(DAY(BP14)&lt;3,BP14-7,BP14)</f>
        <v>44039</v>
      </c>
      <c r="BQ15" s="19"/>
      <c r="BY15" s="22">
        <f>IF(DAY(BY14)&lt;3,BY14-7,BY14)</f>
        <v>44074</v>
      </c>
      <c r="BZ15" s="19"/>
      <c r="CH15" s="22">
        <f>IF(DAY(CH14)&lt;3,CH14-7,CH14)</f>
        <v>44102</v>
      </c>
      <c r="CI15" s="19"/>
      <c r="CQ15" s="22">
        <f>IF(DAY(CQ14)&lt;3,CQ14-7,CQ14)</f>
        <v>44130</v>
      </c>
      <c r="CR15" s="19"/>
      <c r="CZ15" s="22">
        <f>IF(DAY(CZ14)&lt;3,CZ14-7,CZ14)</f>
        <v>44165</v>
      </c>
      <c r="DA15" s="19"/>
    </row>
    <row r="16" spans="1:110" x14ac:dyDescent="0.25">
      <c r="A16" s="9"/>
      <c r="B16" s="10"/>
      <c r="C16" s="10"/>
      <c r="D16" s="10"/>
    </row>
    <row r="17" spans="1:110" x14ac:dyDescent="0.25">
      <c r="A17" s="30" t="s">
        <v>10</v>
      </c>
      <c r="B17" s="31">
        <f>DATE(A4,1,1)</f>
        <v>43831</v>
      </c>
      <c r="C17" s="2"/>
      <c r="D17" s="10"/>
    </row>
    <row r="18" spans="1:110" s="10" customFormat="1" x14ac:dyDescent="0.25">
      <c r="A18" s="32" t="s">
        <v>11</v>
      </c>
      <c r="B18" s="33">
        <f>B22-49</f>
        <v>43884</v>
      </c>
      <c r="E18" s="24"/>
      <c r="F18" s="9"/>
      <c r="G18" s="9"/>
      <c r="H18" s="9"/>
      <c r="I18" s="9"/>
      <c r="J18" s="9"/>
      <c r="K18" s="9"/>
      <c r="N18" s="9"/>
      <c r="O18" s="9"/>
      <c r="P18" s="9"/>
      <c r="Q18" s="9"/>
      <c r="R18" s="9"/>
      <c r="S18" s="9"/>
      <c r="T18" s="9"/>
      <c r="W18" s="9"/>
      <c r="X18" s="9"/>
      <c r="Y18" s="9"/>
      <c r="Z18" s="9"/>
      <c r="AA18" s="9"/>
      <c r="AB18" s="9"/>
      <c r="AC18" s="9"/>
      <c r="AF18" s="9"/>
      <c r="AG18" s="9"/>
      <c r="AH18" s="9"/>
      <c r="AI18" s="9"/>
      <c r="AJ18" s="9"/>
      <c r="AK18" s="9"/>
      <c r="AL18" s="9"/>
      <c r="AO18" s="9"/>
      <c r="AP18" s="9"/>
      <c r="AQ18" s="9"/>
      <c r="AR18" s="9"/>
      <c r="AS18" s="9"/>
      <c r="AT18" s="9"/>
      <c r="AU18" s="9"/>
      <c r="AX18" s="9"/>
      <c r="AY18" s="9"/>
      <c r="AZ18" s="9"/>
      <c r="BA18" s="9"/>
      <c r="BB18" s="9"/>
      <c r="BC18" s="9"/>
      <c r="BD18" s="9"/>
      <c r="BG18" s="9"/>
      <c r="BH18" s="9"/>
      <c r="BI18" s="9"/>
      <c r="BJ18" s="9"/>
      <c r="BK18" s="9"/>
      <c r="BL18" s="9"/>
      <c r="BM18" s="9"/>
      <c r="BP18" s="9"/>
      <c r="BQ18" s="9"/>
      <c r="BR18" s="9"/>
      <c r="BS18" s="9"/>
      <c r="BT18" s="9"/>
      <c r="BU18" s="9"/>
      <c r="BV18" s="9"/>
      <c r="BY18" s="9"/>
      <c r="BZ18" s="9"/>
      <c r="CA18" s="9"/>
      <c r="CB18" s="9"/>
      <c r="CC18" s="9"/>
      <c r="CD18" s="9"/>
      <c r="CE18" s="9"/>
      <c r="CH18" s="9"/>
      <c r="CI18" s="9"/>
      <c r="CJ18" s="9"/>
      <c r="CK18" s="9"/>
      <c r="CL18" s="9"/>
      <c r="CM18" s="9"/>
      <c r="CN18" s="9"/>
      <c r="CQ18" s="9"/>
      <c r="CR18" s="9"/>
      <c r="CS18" s="9"/>
      <c r="CT18" s="9"/>
      <c r="CU18" s="9"/>
      <c r="CV18" s="9"/>
      <c r="CW18" s="9"/>
      <c r="CZ18" s="9"/>
      <c r="DA18" s="9"/>
      <c r="DB18" s="9"/>
      <c r="DC18" s="9"/>
      <c r="DD18" s="9"/>
      <c r="DE18" s="9"/>
      <c r="DF18" s="9"/>
    </row>
    <row r="19" spans="1:110" s="10" customFormat="1" x14ac:dyDescent="0.25">
      <c r="A19" s="32" t="s">
        <v>11</v>
      </c>
      <c r="B19" s="33">
        <f>B22-48</f>
        <v>43885</v>
      </c>
      <c r="E19" s="24"/>
      <c r="F19" s="9"/>
      <c r="G19" s="9"/>
      <c r="H19" s="9"/>
      <c r="I19" s="9"/>
      <c r="J19" s="9"/>
      <c r="K19" s="9"/>
      <c r="N19" s="9"/>
      <c r="O19" s="9"/>
      <c r="P19" s="9"/>
      <c r="Q19" s="9"/>
      <c r="R19" s="9"/>
      <c r="S19" s="9"/>
      <c r="T19" s="9"/>
      <c r="W19" s="9"/>
      <c r="X19" s="9"/>
      <c r="Y19" s="9"/>
      <c r="Z19" s="9"/>
      <c r="AA19" s="9"/>
      <c r="AB19" s="9"/>
      <c r="AC19" s="9"/>
      <c r="AF19" s="9"/>
      <c r="AG19" s="9"/>
      <c r="AH19" s="9"/>
      <c r="AI19" s="9"/>
      <c r="AJ19" s="9"/>
      <c r="AK19" s="9"/>
      <c r="AL19" s="9"/>
      <c r="AO19" s="9"/>
      <c r="AP19" s="9"/>
      <c r="AQ19" s="9"/>
      <c r="AR19" s="9"/>
      <c r="AS19" s="9"/>
      <c r="AT19" s="9"/>
      <c r="AU19" s="9"/>
      <c r="AX19" s="9"/>
      <c r="AY19" s="9"/>
      <c r="AZ19" s="9"/>
      <c r="BA19" s="9"/>
      <c r="BB19" s="9"/>
      <c r="BC19" s="9"/>
      <c r="BD19" s="9"/>
      <c r="BG19" s="9"/>
      <c r="BH19" s="9"/>
      <c r="BI19" s="9"/>
      <c r="BJ19" s="9"/>
      <c r="BK19" s="9"/>
      <c r="BL19" s="9"/>
      <c r="BM19" s="9"/>
      <c r="BP19" s="9"/>
      <c r="BQ19" s="9"/>
      <c r="BR19" s="9"/>
      <c r="BS19" s="9"/>
      <c r="BT19" s="9"/>
      <c r="BU19" s="9"/>
      <c r="BV19" s="9"/>
      <c r="BY19" s="9"/>
      <c r="BZ19" s="9"/>
      <c r="CA19" s="9"/>
      <c r="CB19" s="9"/>
      <c r="CC19" s="9"/>
      <c r="CD19" s="9"/>
      <c r="CE19" s="9"/>
      <c r="CH19" s="9"/>
      <c r="CI19" s="9"/>
      <c r="CJ19" s="9"/>
      <c r="CK19" s="9"/>
      <c r="CL19" s="9"/>
      <c r="CM19" s="9"/>
      <c r="CN19" s="9"/>
      <c r="CQ19" s="9"/>
      <c r="CR19" s="9"/>
      <c r="CS19" s="9"/>
      <c r="CT19" s="9"/>
      <c r="CU19" s="9"/>
      <c r="CV19" s="9"/>
      <c r="CW19" s="9"/>
      <c r="CZ19" s="9"/>
      <c r="DA19" s="9"/>
      <c r="DB19" s="9"/>
      <c r="DC19" s="9"/>
      <c r="DD19" s="9"/>
      <c r="DE19" s="9"/>
      <c r="DF19" s="9"/>
    </row>
    <row r="20" spans="1:110" s="10" customFormat="1" x14ac:dyDescent="0.25">
      <c r="A20" s="32" t="s">
        <v>11</v>
      </c>
      <c r="B20" s="33">
        <f>B22-47</f>
        <v>43886</v>
      </c>
      <c r="E20" s="24"/>
      <c r="F20" s="9"/>
      <c r="G20" s="9"/>
      <c r="H20" s="9"/>
      <c r="I20" s="9"/>
      <c r="J20" s="9"/>
      <c r="K20" s="9"/>
      <c r="N20" s="9"/>
      <c r="O20" s="9"/>
      <c r="P20" s="9"/>
      <c r="Q20" s="9"/>
      <c r="R20" s="9"/>
      <c r="S20" s="9"/>
      <c r="T20" s="9"/>
      <c r="W20" s="9"/>
      <c r="X20" s="9"/>
      <c r="Y20" s="9"/>
      <c r="Z20" s="9"/>
      <c r="AA20" s="9"/>
      <c r="AB20" s="9"/>
      <c r="AC20" s="9"/>
      <c r="AF20" s="9"/>
      <c r="AG20" s="9"/>
      <c r="AH20" s="9"/>
      <c r="AI20" s="9"/>
      <c r="AJ20" s="9"/>
      <c r="AK20" s="9"/>
      <c r="AL20" s="9"/>
      <c r="AO20" s="9"/>
      <c r="AP20" s="9"/>
      <c r="AQ20" s="9"/>
      <c r="AR20" s="9"/>
      <c r="AS20" s="9"/>
      <c r="AT20" s="9"/>
      <c r="AU20" s="9"/>
      <c r="AX20" s="9"/>
      <c r="AY20" s="9"/>
      <c r="AZ20" s="9"/>
      <c r="BA20" s="9"/>
      <c r="BB20" s="9"/>
      <c r="BC20" s="9"/>
      <c r="BD20" s="9"/>
      <c r="BG20" s="9"/>
      <c r="BH20" s="9"/>
      <c r="BI20" s="9"/>
      <c r="BJ20" s="9"/>
      <c r="BK20" s="9"/>
      <c r="BL20" s="9"/>
      <c r="BM20" s="9"/>
      <c r="BP20" s="9"/>
      <c r="BQ20" s="9"/>
      <c r="BR20" s="9"/>
      <c r="BS20" s="9"/>
      <c r="BT20" s="9"/>
      <c r="BU20" s="9"/>
      <c r="BV20" s="9"/>
      <c r="BY20" s="9"/>
      <c r="BZ20" s="9"/>
      <c r="CA20" s="9"/>
      <c r="CB20" s="9"/>
      <c r="CC20" s="9"/>
      <c r="CD20" s="9"/>
      <c r="CE20" s="9"/>
      <c r="CH20" s="9"/>
      <c r="CI20" s="9"/>
      <c r="CJ20" s="9"/>
      <c r="CK20" s="9"/>
      <c r="CL20" s="9"/>
      <c r="CM20" s="9"/>
      <c r="CN20" s="9"/>
      <c r="CQ20" s="9"/>
      <c r="CR20" s="9"/>
      <c r="CS20" s="9"/>
      <c r="CT20" s="9"/>
      <c r="CU20" s="9"/>
      <c r="CV20" s="9"/>
      <c r="CW20" s="9"/>
      <c r="CZ20" s="9"/>
      <c r="DA20" s="9"/>
      <c r="DB20" s="9"/>
      <c r="DC20" s="9"/>
      <c r="DD20" s="9"/>
      <c r="DE20" s="9"/>
      <c r="DF20" s="9"/>
    </row>
    <row r="21" spans="1:110" x14ac:dyDescent="0.25">
      <c r="A21" s="32" t="s">
        <v>12</v>
      </c>
      <c r="B21" s="33">
        <f>B22-2</f>
        <v>43931</v>
      </c>
      <c r="C21" s="2"/>
      <c r="D21" s="10"/>
    </row>
    <row r="22" spans="1:110" x14ac:dyDescent="0.25">
      <c r="A22" s="32" t="s">
        <v>13</v>
      </c>
      <c r="B22" s="33">
        <f>FIXED(("4/"&amp;A4)/7+MOD(MOD(A4,19)*19-7,30)*14%,0)*7-6</f>
        <v>43933</v>
      </c>
      <c r="C22" s="2"/>
      <c r="D22" s="10"/>
    </row>
    <row r="23" spans="1:110" x14ac:dyDescent="0.25">
      <c r="A23" s="32" t="s">
        <v>14</v>
      </c>
      <c r="B23" s="33">
        <f>B22+1</f>
        <v>43934</v>
      </c>
      <c r="C23" s="2"/>
      <c r="D23" s="10"/>
    </row>
    <row r="24" spans="1:110" x14ac:dyDescent="0.25">
      <c r="A24" s="32" t="s">
        <v>15</v>
      </c>
      <c r="B24" s="33">
        <f>B22+39</f>
        <v>43972</v>
      </c>
      <c r="C24" s="2"/>
      <c r="D24" s="10"/>
    </row>
    <row r="25" spans="1:110" x14ac:dyDescent="0.25">
      <c r="A25" s="32" t="s">
        <v>16</v>
      </c>
      <c r="B25" s="33">
        <f>B22+49</f>
        <v>43982</v>
      </c>
      <c r="C25" s="2"/>
      <c r="D25" s="10"/>
    </row>
    <row r="26" spans="1:110" x14ac:dyDescent="0.25">
      <c r="A26" s="32" t="s">
        <v>17</v>
      </c>
      <c r="B26" s="33">
        <f>B22+50</f>
        <v>43983</v>
      </c>
      <c r="C26" s="2"/>
      <c r="D26" s="10"/>
    </row>
    <row r="27" spans="1:110" x14ac:dyDescent="0.25">
      <c r="A27" s="32" t="s">
        <v>18</v>
      </c>
      <c r="B27" s="33">
        <f>DATE(A4,4,27)</f>
        <v>43948</v>
      </c>
      <c r="C27" s="2"/>
      <c r="D27" s="10"/>
    </row>
    <row r="28" spans="1:110" x14ac:dyDescent="0.25">
      <c r="A28" s="32" t="s">
        <v>19</v>
      </c>
      <c r="B28" s="33">
        <f>DATE(A4,5,5)</f>
        <v>43956</v>
      </c>
      <c r="C28" s="2"/>
      <c r="D28" s="10"/>
    </row>
    <row r="29" spans="1:110" x14ac:dyDescent="0.25">
      <c r="A29" s="34" t="s">
        <v>20</v>
      </c>
      <c r="B29" s="35">
        <f>DATE(A4,7,21)</f>
        <v>44033</v>
      </c>
      <c r="C29" s="2"/>
      <c r="D29" s="10"/>
    </row>
    <row r="30" spans="1:110" x14ac:dyDescent="0.25">
      <c r="A30" s="34" t="s">
        <v>21</v>
      </c>
      <c r="B30" s="35">
        <f>DATE(A4,12,5)</f>
        <v>44170</v>
      </c>
      <c r="C30" s="2"/>
      <c r="D30" s="10"/>
    </row>
    <row r="31" spans="1:110" x14ac:dyDescent="0.25">
      <c r="A31" s="32" t="s">
        <v>22</v>
      </c>
      <c r="B31" s="33">
        <f>DATE(A4,12,25)</f>
        <v>44190</v>
      </c>
      <c r="C31" s="2"/>
      <c r="D31" s="10"/>
    </row>
    <row r="32" spans="1:110" x14ac:dyDescent="0.25">
      <c r="A32" s="32" t="s">
        <v>23</v>
      </c>
      <c r="B32" s="33">
        <f>DATE(A4,12,26)</f>
        <v>44191</v>
      </c>
      <c r="C32" s="2"/>
      <c r="D32" s="10"/>
    </row>
    <row r="33" spans="1:4" x14ac:dyDescent="0.25">
      <c r="A33" s="32" t="s">
        <v>24</v>
      </c>
      <c r="B33" s="33">
        <f>DATE(A4,12,31)</f>
        <v>44196</v>
      </c>
      <c r="C33" s="2"/>
      <c r="D33" s="10"/>
    </row>
    <row r="34" spans="1:4" x14ac:dyDescent="0.25">
      <c r="A34" s="34" t="s">
        <v>25</v>
      </c>
      <c r="B34" s="35">
        <f>TRUNC((A4-1900)*(19*354+11*355)/360*12+1421.44)</f>
        <v>43945</v>
      </c>
      <c r="C34" s="2"/>
      <c r="D34" s="10"/>
    </row>
    <row r="35" spans="1:4" x14ac:dyDescent="0.25">
      <c r="A35" s="34" t="s">
        <v>26</v>
      </c>
      <c r="B35" s="35">
        <f>B34+30</f>
        <v>43975</v>
      </c>
      <c r="C35" s="2"/>
      <c r="D35" s="10"/>
    </row>
    <row r="36" spans="1:4" x14ac:dyDescent="0.25">
      <c r="A36" s="36" t="s">
        <v>27</v>
      </c>
      <c r="B36" s="37">
        <f>B34+98</f>
        <v>44043</v>
      </c>
      <c r="C36" s="2"/>
      <c r="D36" s="10"/>
    </row>
    <row r="37" spans="1:4" x14ac:dyDescent="0.25">
      <c r="A37" s="38" t="s">
        <v>28</v>
      </c>
      <c r="B37" s="39" t="s">
        <v>29</v>
      </c>
      <c r="C37" s="40" t="s">
        <v>30</v>
      </c>
      <c r="D37" s="40" t="s">
        <v>31</v>
      </c>
    </row>
    <row r="38" spans="1:4" x14ac:dyDescent="0.25">
      <c r="A38" s="41" t="s">
        <v>32</v>
      </c>
      <c r="B38" s="35">
        <f t="shared" ref="B38:B101" si="24">IF(C38=0,"",DATE(A$4,D38,C38))</f>
        <v>43897</v>
      </c>
      <c r="C38" s="9">
        <v>7</v>
      </c>
      <c r="D38" s="42">
        <v>3</v>
      </c>
    </row>
    <row r="39" spans="1:4" x14ac:dyDescent="0.25">
      <c r="A39" s="41" t="s">
        <v>33</v>
      </c>
      <c r="B39" s="35">
        <f t="shared" si="24"/>
        <v>43907</v>
      </c>
      <c r="C39" s="9">
        <v>17</v>
      </c>
      <c r="D39" s="43">
        <v>3</v>
      </c>
    </row>
    <row r="40" spans="1:4" x14ac:dyDescent="0.25">
      <c r="A40" s="41"/>
      <c r="B40" s="35"/>
      <c r="D40" s="43"/>
    </row>
    <row r="41" spans="1:4" x14ac:dyDescent="0.25">
      <c r="A41" s="41"/>
      <c r="B41" s="35"/>
      <c r="D41" s="43"/>
    </row>
    <row r="42" spans="1:4" x14ac:dyDescent="0.25">
      <c r="A42" s="41"/>
      <c r="B42" s="35"/>
      <c r="D42" s="43"/>
    </row>
    <row r="43" spans="1:4" x14ac:dyDescent="0.25">
      <c r="A43" s="41"/>
      <c r="B43" s="35"/>
      <c r="D43" s="43"/>
    </row>
    <row r="44" spans="1:4" x14ac:dyDescent="0.25">
      <c r="A44" s="41"/>
      <c r="B44" s="35"/>
      <c r="D44" s="43"/>
    </row>
    <row r="45" spans="1:4" x14ac:dyDescent="0.25">
      <c r="A45" s="41"/>
      <c r="B45" s="35"/>
      <c r="D45" s="43"/>
    </row>
    <row r="46" spans="1:4" x14ac:dyDescent="0.25">
      <c r="A46" s="41"/>
      <c r="B46" s="35"/>
      <c r="D46" s="43"/>
    </row>
    <row r="47" spans="1:4" x14ac:dyDescent="0.25">
      <c r="A47" s="41"/>
      <c r="B47" s="35"/>
      <c r="D47" s="43"/>
    </row>
    <row r="48" spans="1:4" x14ac:dyDescent="0.25">
      <c r="A48" s="41"/>
      <c r="B48" s="35"/>
      <c r="D48" s="43"/>
    </row>
    <row r="49" spans="1:4" x14ac:dyDescent="0.25">
      <c r="A49" s="41"/>
      <c r="B49" s="35"/>
      <c r="D49" s="43"/>
    </row>
    <row r="50" spans="1:4" x14ac:dyDescent="0.25">
      <c r="A50" s="41"/>
      <c r="B50" s="35"/>
      <c r="D50" s="43"/>
    </row>
    <row r="51" spans="1:4" x14ac:dyDescent="0.25">
      <c r="A51" s="41"/>
      <c r="B51" s="35"/>
      <c r="D51" s="43"/>
    </row>
    <row r="52" spans="1:4" x14ac:dyDescent="0.25">
      <c r="A52" s="41"/>
      <c r="B52" s="35"/>
      <c r="D52" s="43"/>
    </row>
    <row r="53" spans="1:4" x14ac:dyDescent="0.25">
      <c r="A53" s="41"/>
      <c r="B53" s="35"/>
      <c r="D53" s="43"/>
    </row>
    <row r="54" spans="1:4" x14ac:dyDescent="0.25">
      <c r="A54" s="41"/>
      <c r="B54" s="35"/>
      <c r="D54" s="43"/>
    </row>
    <row r="55" spans="1:4" x14ac:dyDescent="0.25">
      <c r="A55" s="41"/>
      <c r="B55" s="35"/>
      <c r="D55" s="43"/>
    </row>
    <row r="56" spans="1:4" x14ac:dyDescent="0.25">
      <c r="A56" s="41"/>
      <c r="B56" s="35"/>
      <c r="D56" s="43"/>
    </row>
    <row r="57" spans="1:4" x14ac:dyDescent="0.25">
      <c r="A57" s="41"/>
      <c r="B57" s="35"/>
      <c r="D57" s="43"/>
    </row>
    <row r="58" spans="1:4" x14ac:dyDescent="0.25">
      <c r="A58" s="41"/>
      <c r="B58" s="35"/>
      <c r="D58" s="43"/>
    </row>
    <row r="59" spans="1:4" x14ac:dyDescent="0.25">
      <c r="A59" s="41"/>
      <c r="B59" s="35"/>
      <c r="D59" s="43"/>
    </row>
    <row r="60" spans="1:4" x14ac:dyDescent="0.25">
      <c r="A60" s="41"/>
      <c r="B60" s="35" t="str">
        <f t="shared" si="24"/>
        <v/>
      </c>
      <c r="D60" s="43"/>
    </row>
    <row r="61" spans="1:4" x14ac:dyDescent="0.25">
      <c r="A61" s="41"/>
      <c r="B61" s="35" t="str">
        <f t="shared" si="24"/>
        <v/>
      </c>
      <c r="D61" s="43"/>
    </row>
    <row r="62" spans="1:4" x14ac:dyDescent="0.25">
      <c r="A62" s="41"/>
      <c r="B62" s="35" t="str">
        <f t="shared" si="24"/>
        <v/>
      </c>
      <c r="D62" s="43"/>
    </row>
    <row r="63" spans="1:4" x14ac:dyDescent="0.25">
      <c r="A63" s="41"/>
      <c r="B63" s="35" t="str">
        <f t="shared" si="24"/>
        <v/>
      </c>
      <c r="D63" s="43"/>
    </row>
    <row r="64" spans="1:4" x14ac:dyDescent="0.25">
      <c r="A64" s="41"/>
      <c r="B64" s="35" t="str">
        <f t="shared" si="24"/>
        <v/>
      </c>
      <c r="D64" s="43"/>
    </row>
    <row r="65" spans="1:4" x14ac:dyDescent="0.25">
      <c r="A65" s="41"/>
      <c r="B65" s="35" t="str">
        <f t="shared" si="24"/>
        <v/>
      </c>
      <c r="D65" s="43"/>
    </row>
    <row r="66" spans="1:4" x14ac:dyDescent="0.25">
      <c r="A66" s="41"/>
      <c r="B66" s="35" t="str">
        <f t="shared" si="24"/>
        <v/>
      </c>
      <c r="D66" s="43"/>
    </row>
    <row r="67" spans="1:4" x14ac:dyDescent="0.25">
      <c r="A67" s="41"/>
      <c r="B67" s="35" t="str">
        <f t="shared" si="24"/>
        <v/>
      </c>
      <c r="D67" s="43"/>
    </row>
    <row r="68" spans="1:4" x14ac:dyDescent="0.25">
      <c r="A68" s="41"/>
      <c r="B68" s="35" t="str">
        <f t="shared" si="24"/>
        <v/>
      </c>
      <c r="D68" s="43"/>
    </row>
    <row r="69" spans="1:4" x14ac:dyDescent="0.25">
      <c r="A69" s="41"/>
      <c r="B69" s="35" t="str">
        <f t="shared" si="24"/>
        <v/>
      </c>
      <c r="D69" s="43"/>
    </row>
    <row r="70" spans="1:4" x14ac:dyDescent="0.25">
      <c r="A70" s="41"/>
      <c r="B70" s="35" t="str">
        <f t="shared" si="24"/>
        <v/>
      </c>
      <c r="D70" s="43"/>
    </row>
    <row r="71" spans="1:4" x14ac:dyDescent="0.25">
      <c r="A71" s="41"/>
      <c r="B71" s="35" t="str">
        <f t="shared" si="24"/>
        <v/>
      </c>
      <c r="D71" s="43"/>
    </row>
    <row r="72" spans="1:4" x14ac:dyDescent="0.25">
      <c r="A72" s="41"/>
      <c r="B72" s="35" t="str">
        <f t="shared" si="24"/>
        <v/>
      </c>
      <c r="D72" s="43"/>
    </row>
    <row r="73" spans="1:4" x14ac:dyDescent="0.25">
      <c r="A73" s="41"/>
      <c r="B73" s="35" t="str">
        <f t="shared" si="24"/>
        <v/>
      </c>
      <c r="D73" s="43"/>
    </row>
    <row r="74" spans="1:4" x14ac:dyDescent="0.25">
      <c r="A74" s="41"/>
      <c r="B74" s="35" t="str">
        <f t="shared" si="24"/>
        <v/>
      </c>
      <c r="D74" s="43"/>
    </row>
    <row r="75" spans="1:4" x14ac:dyDescent="0.25">
      <c r="A75" s="41"/>
      <c r="B75" s="35" t="str">
        <f t="shared" si="24"/>
        <v/>
      </c>
      <c r="D75" s="43"/>
    </row>
    <row r="76" spans="1:4" x14ac:dyDescent="0.25">
      <c r="A76" s="41"/>
      <c r="B76" s="35" t="str">
        <f t="shared" si="24"/>
        <v/>
      </c>
      <c r="D76" s="43"/>
    </row>
    <row r="77" spans="1:4" x14ac:dyDescent="0.25">
      <c r="A77" s="41"/>
      <c r="B77" s="35" t="str">
        <f t="shared" si="24"/>
        <v/>
      </c>
      <c r="D77" s="43"/>
    </row>
    <row r="78" spans="1:4" x14ac:dyDescent="0.25">
      <c r="A78" s="41"/>
      <c r="B78" s="35" t="str">
        <f t="shared" si="24"/>
        <v/>
      </c>
      <c r="D78" s="43"/>
    </row>
    <row r="79" spans="1:4" x14ac:dyDescent="0.25">
      <c r="A79" s="41"/>
      <c r="B79" s="35" t="str">
        <f t="shared" si="24"/>
        <v/>
      </c>
      <c r="D79" s="43"/>
    </row>
    <row r="80" spans="1:4" x14ac:dyDescent="0.25">
      <c r="A80" s="41"/>
      <c r="B80" s="35" t="str">
        <f t="shared" si="24"/>
        <v/>
      </c>
      <c r="D80" s="43"/>
    </row>
    <row r="81" spans="1:4" x14ac:dyDescent="0.25">
      <c r="A81" s="41"/>
      <c r="B81" s="35" t="str">
        <f t="shared" si="24"/>
        <v/>
      </c>
      <c r="D81" s="43"/>
    </row>
    <row r="82" spans="1:4" x14ac:dyDescent="0.25">
      <c r="A82" s="41"/>
      <c r="B82" s="35" t="str">
        <f t="shared" si="24"/>
        <v/>
      </c>
      <c r="D82" s="43"/>
    </row>
    <row r="83" spans="1:4" x14ac:dyDescent="0.25">
      <c r="A83" s="41"/>
      <c r="B83" s="35" t="str">
        <f t="shared" si="24"/>
        <v/>
      </c>
      <c r="D83" s="43"/>
    </row>
    <row r="84" spans="1:4" x14ac:dyDescent="0.25">
      <c r="A84" s="41"/>
      <c r="B84" s="35" t="str">
        <f t="shared" si="24"/>
        <v/>
      </c>
      <c r="D84" s="43"/>
    </row>
    <row r="85" spans="1:4" x14ac:dyDescent="0.25">
      <c r="A85" s="41"/>
      <c r="B85" s="35" t="str">
        <f t="shared" si="24"/>
        <v/>
      </c>
      <c r="D85" s="43"/>
    </row>
    <row r="86" spans="1:4" x14ac:dyDescent="0.25">
      <c r="A86" s="41"/>
      <c r="B86" s="35" t="str">
        <f t="shared" si="24"/>
        <v/>
      </c>
      <c r="D86" s="43"/>
    </row>
    <row r="87" spans="1:4" x14ac:dyDescent="0.25">
      <c r="A87" s="41"/>
      <c r="B87" s="35" t="str">
        <f t="shared" si="24"/>
        <v/>
      </c>
      <c r="D87" s="43"/>
    </row>
    <row r="88" spans="1:4" x14ac:dyDescent="0.25">
      <c r="A88" s="41"/>
      <c r="B88" s="35" t="str">
        <f t="shared" si="24"/>
        <v/>
      </c>
      <c r="D88" s="43"/>
    </row>
    <row r="89" spans="1:4" x14ac:dyDescent="0.25">
      <c r="A89" s="41"/>
      <c r="B89" s="35" t="str">
        <f t="shared" si="24"/>
        <v/>
      </c>
      <c r="D89" s="43"/>
    </row>
    <row r="90" spans="1:4" x14ac:dyDescent="0.25">
      <c r="A90" s="41"/>
      <c r="B90" s="35" t="str">
        <f t="shared" si="24"/>
        <v/>
      </c>
      <c r="D90" s="43"/>
    </row>
    <row r="91" spans="1:4" x14ac:dyDescent="0.25">
      <c r="A91" s="41"/>
      <c r="B91" s="35" t="str">
        <f t="shared" si="24"/>
        <v/>
      </c>
      <c r="D91" s="43"/>
    </row>
    <row r="92" spans="1:4" x14ac:dyDescent="0.25">
      <c r="A92" s="41"/>
      <c r="B92" s="35" t="str">
        <f t="shared" si="24"/>
        <v/>
      </c>
      <c r="D92" s="43"/>
    </row>
    <row r="93" spans="1:4" x14ac:dyDescent="0.25">
      <c r="A93" s="41"/>
      <c r="B93" s="35" t="str">
        <f t="shared" si="24"/>
        <v/>
      </c>
      <c r="D93" s="43"/>
    </row>
    <row r="94" spans="1:4" x14ac:dyDescent="0.25">
      <c r="A94" s="41"/>
      <c r="B94" s="35" t="str">
        <f t="shared" si="24"/>
        <v/>
      </c>
      <c r="D94" s="43"/>
    </row>
    <row r="95" spans="1:4" x14ac:dyDescent="0.25">
      <c r="A95" s="41"/>
      <c r="B95" s="35" t="str">
        <f t="shared" si="24"/>
        <v/>
      </c>
      <c r="D95" s="43"/>
    </row>
    <row r="96" spans="1:4" x14ac:dyDescent="0.25">
      <c r="A96" s="41"/>
      <c r="B96" s="35" t="str">
        <f t="shared" si="24"/>
        <v/>
      </c>
      <c r="D96" s="43"/>
    </row>
    <row r="97" spans="1:4" x14ac:dyDescent="0.25">
      <c r="A97" s="41"/>
      <c r="B97" s="35" t="str">
        <f t="shared" si="24"/>
        <v/>
      </c>
      <c r="D97" s="43"/>
    </row>
    <row r="98" spans="1:4" x14ac:dyDescent="0.25">
      <c r="A98" s="41"/>
      <c r="B98" s="35" t="str">
        <f t="shared" si="24"/>
        <v/>
      </c>
      <c r="D98" s="43"/>
    </row>
    <row r="99" spans="1:4" x14ac:dyDescent="0.25">
      <c r="A99" s="41"/>
      <c r="B99" s="35" t="str">
        <f t="shared" si="24"/>
        <v/>
      </c>
      <c r="D99" s="43"/>
    </row>
    <row r="100" spans="1:4" x14ac:dyDescent="0.25">
      <c r="A100" s="41"/>
      <c r="B100" s="35" t="str">
        <f t="shared" si="24"/>
        <v/>
      </c>
      <c r="D100" s="43"/>
    </row>
    <row r="101" spans="1:4" x14ac:dyDescent="0.25">
      <c r="A101" s="41"/>
      <c r="B101" s="35" t="str">
        <f t="shared" si="24"/>
        <v/>
      </c>
      <c r="D101" s="43"/>
    </row>
    <row r="102" spans="1:4" x14ac:dyDescent="0.25">
      <c r="A102" s="41"/>
      <c r="B102" s="35" t="str">
        <f t="shared" ref="B102:B165" si="25">IF(C102=0,"",DATE(A$4,D102,C102))</f>
        <v/>
      </c>
      <c r="D102" s="43"/>
    </row>
    <row r="103" spans="1:4" x14ac:dyDescent="0.25">
      <c r="A103" s="41"/>
      <c r="B103" s="35" t="str">
        <f t="shared" si="25"/>
        <v/>
      </c>
      <c r="D103" s="43"/>
    </row>
    <row r="104" spans="1:4" x14ac:dyDescent="0.25">
      <c r="A104" s="41"/>
      <c r="B104" s="35" t="str">
        <f t="shared" si="25"/>
        <v/>
      </c>
      <c r="D104" s="43"/>
    </row>
    <row r="105" spans="1:4" x14ac:dyDescent="0.25">
      <c r="A105" s="41"/>
      <c r="B105" s="35" t="str">
        <f t="shared" si="25"/>
        <v/>
      </c>
      <c r="D105" s="43"/>
    </row>
    <row r="106" spans="1:4" x14ac:dyDescent="0.25">
      <c r="A106" s="41"/>
      <c r="B106" s="35" t="str">
        <f t="shared" si="25"/>
        <v/>
      </c>
      <c r="D106" s="43"/>
    </row>
    <row r="107" spans="1:4" x14ac:dyDescent="0.25">
      <c r="A107" s="41"/>
      <c r="B107" s="35" t="str">
        <f t="shared" si="25"/>
        <v/>
      </c>
      <c r="D107" s="43"/>
    </row>
    <row r="108" spans="1:4" x14ac:dyDescent="0.25">
      <c r="A108" s="41"/>
      <c r="B108" s="35" t="str">
        <f t="shared" si="25"/>
        <v/>
      </c>
      <c r="D108" s="43"/>
    </row>
    <row r="109" spans="1:4" x14ac:dyDescent="0.25">
      <c r="A109" s="41"/>
      <c r="B109" s="35" t="str">
        <f t="shared" si="25"/>
        <v/>
      </c>
      <c r="D109" s="43"/>
    </row>
    <row r="110" spans="1:4" x14ac:dyDescent="0.25">
      <c r="A110" s="41"/>
      <c r="B110" s="35" t="str">
        <f t="shared" si="25"/>
        <v/>
      </c>
      <c r="D110" s="43"/>
    </row>
    <row r="111" spans="1:4" x14ac:dyDescent="0.25">
      <c r="A111" s="41"/>
      <c r="B111" s="35" t="str">
        <f t="shared" si="25"/>
        <v/>
      </c>
      <c r="D111" s="43"/>
    </row>
    <row r="112" spans="1:4" x14ac:dyDescent="0.25">
      <c r="A112" s="41"/>
      <c r="B112" s="35" t="str">
        <f t="shared" si="25"/>
        <v/>
      </c>
      <c r="D112" s="43"/>
    </row>
    <row r="113" spans="1:4" x14ac:dyDescent="0.25">
      <c r="A113" s="41"/>
      <c r="B113" s="35" t="str">
        <f t="shared" si="25"/>
        <v/>
      </c>
      <c r="D113" s="43"/>
    </row>
    <row r="114" spans="1:4" x14ac:dyDescent="0.25">
      <c r="A114" s="41"/>
      <c r="B114" s="35" t="str">
        <f t="shared" si="25"/>
        <v/>
      </c>
      <c r="D114" s="43"/>
    </row>
    <row r="115" spans="1:4" x14ac:dyDescent="0.25">
      <c r="A115" s="41"/>
      <c r="B115" s="35" t="str">
        <f t="shared" si="25"/>
        <v/>
      </c>
      <c r="D115" s="43"/>
    </row>
    <row r="116" spans="1:4" x14ac:dyDescent="0.25">
      <c r="A116" s="41"/>
      <c r="B116" s="35" t="str">
        <f t="shared" si="25"/>
        <v/>
      </c>
      <c r="D116" s="43"/>
    </row>
    <row r="117" spans="1:4" x14ac:dyDescent="0.25">
      <c r="A117" s="41"/>
      <c r="B117" s="35" t="str">
        <f t="shared" si="25"/>
        <v/>
      </c>
      <c r="D117" s="43"/>
    </row>
    <row r="118" spans="1:4" x14ac:dyDescent="0.25">
      <c r="A118" s="41"/>
      <c r="B118" s="35" t="str">
        <f t="shared" si="25"/>
        <v/>
      </c>
      <c r="D118" s="43"/>
    </row>
    <row r="119" spans="1:4" x14ac:dyDescent="0.25">
      <c r="A119" s="41"/>
      <c r="B119" s="35" t="str">
        <f t="shared" si="25"/>
        <v/>
      </c>
      <c r="D119" s="43"/>
    </row>
    <row r="120" spans="1:4" x14ac:dyDescent="0.25">
      <c r="A120" s="41"/>
      <c r="B120" s="35" t="str">
        <f t="shared" si="25"/>
        <v/>
      </c>
      <c r="D120" s="43"/>
    </row>
    <row r="121" spans="1:4" x14ac:dyDescent="0.25">
      <c r="A121" s="41"/>
      <c r="B121" s="35" t="str">
        <f t="shared" si="25"/>
        <v/>
      </c>
      <c r="D121" s="43"/>
    </row>
    <row r="122" spans="1:4" x14ac:dyDescent="0.25">
      <c r="A122" s="41"/>
      <c r="B122" s="35" t="str">
        <f t="shared" si="25"/>
        <v/>
      </c>
      <c r="D122" s="43"/>
    </row>
    <row r="123" spans="1:4" x14ac:dyDescent="0.25">
      <c r="A123" s="41"/>
      <c r="B123" s="35" t="str">
        <f t="shared" si="25"/>
        <v/>
      </c>
      <c r="D123" s="43"/>
    </row>
    <row r="124" spans="1:4" x14ac:dyDescent="0.25">
      <c r="A124" s="41"/>
      <c r="B124" s="35" t="str">
        <f t="shared" si="25"/>
        <v/>
      </c>
      <c r="D124" s="43"/>
    </row>
    <row r="125" spans="1:4" x14ac:dyDescent="0.25">
      <c r="A125" s="41"/>
      <c r="B125" s="35" t="str">
        <f t="shared" si="25"/>
        <v/>
      </c>
      <c r="D125" s="43"/>
    </row>
    <row r="126" spans="1:4" x14ac:dyDescent="0.25">
      <c r="A126" s="41"/>
      <c r="B126" s="35" t="str">
        <f t="shared" si="25"/>
        <v/>
      </c>
      <c r="D126" s="43"/>
    </row>
    <row r="127" spans="1:4" x14ac:dyDescent="0.25">
      <c r="A127" s="41"/>
      <c r="B127" s="35" t="str">
        <f t="shared" si="25"/>
        <v/>
      </c>
      <c r="D127" s="43"/>
    </row>
    <row r="128" spans="1:4" x14ac:dyDescent="0.25">
      <c r="A128" s="41"/>
      <c r="B128" s="35" t="str">
        <f t="shared" si="25"/>
        <v/>
      </c>
      <c r="D128" s="43"/>
    </row>
    <row r="129" spans="1:4" x14ac:dyDescent="0.25">
      <c r="A129" s="41"/>
      <c r="B129" s="35" t="str">
        <f t="shared" si="25"/>
        <v/>
      </c>
      <c r="D129" s="43"/>
    </row>
    <row r="130" spans="1:4" x14ac:dyDescent="0.25">
      <c r="A130" s="41"/>
      <c r="B130" s="35" t="str">
        <f t="shared" si="25"/>
        <v/>
      </c>
      <c r="D130" s="43"/>
    </row>
    <row r="131" spans="1:4" x14ac:dyDescent="0.25">
      <c r="A131" s="41"/>
      <c r="B131" s="35" t="str">
        <f t="shared" si="25"/>
        <v/>
      </c>
      <c r="D131" s="43"/>
    </row>
    <row r="132" spans="1:4" x14ac:dyDescent="0.25">
      <c r="A132" s="41"/>
      <c r="B132" s="35" t="str">
        <f t="shared" si="25"/>
        <v/>
      </c>
      <c r="D132" s="43"/>
    </row>
    <row r="133" spans="1:4" x14ac:dyDescent="0.25">
      <c r="A133" s="41"/>
      <c r="B133" s="35" t="str">
        <f t="shared" si="25"/>
        <v/>
      </c>
      <c r="D133" s="43"/>
    </row>
    <row r="134" spans="1:4" x14ac:dyDescent="0.25">
      <c r="A134" s="41"/>
      <c r="B134" s="35" t="str">
        <f t="shared" si="25"/>
        <v/>
      </c>
      <c r="D134" s="43"/>
    </row>
    <row r="135" spans="1:4" x14ac:dyDescent="0.25">
      <c r="A135" s="41"/>
      <c r="B135" s="35" t="str">
        <f t="shared" si="25"/>
        <v/>
      </c>
      <c r="D135" s="43"/>
    </row>
    <row r="136" spans="1:4" x14ac:dyDescent="0.25">
      <c r="A136" s="41"/>
      <c r="B136" s="35" t="str">
        <f t="shared" si="25"/>
        <v/>
      </c>
      <c r="D136" s="43"/>
    </row>
    <row r="137" spans="1:4" x14ac:dyDescent="0.25">
      <c r="A137" s="41"/>
      <c r="B137" s="35" t="str">
        <f t="shared" si="25"/>
        <v/>
      </c>
      <c r="D137" s="43"/>
    </row>
    <row r="138" spans="1:4" x14ac:dyDescent="0.25">
      <c r="A138" s="41"/>
      <c r="B138" s="35" t="str">
        <f t="shared" si="25"/>
        <v/>
      </c>
      <c r="D138" s="43"/>
    </row>
    <row r="139" spans="1:4" x14ac:dyDescent="0.25">
      <c r="A139" s="41"/>
      <c r="B139" s="35" t="str">
        <f t="shared" si="25"/>
        <v/>
      </c>
      <c r="D139" s="43"/>
    </row>
    <row r="140" spans="1:4" x14ac:dyDescent="0.25">
      <c r="A140" s="41"/>
      <c r="B140" s="35" t="str">
        <f t="shared" si="25"/>
        <v/>
      </c>
      <c r="D140" s="43"/>
    </row>
    <row r="141" spans="1:4" x14ac:dyDescent="0.25">
      <c r="A141" s="41"/>
      <c r="B141" s="35" t="str">
        <f t="shared" si="25"/>
        <v/>
      </c>
      <c r="D141" s="43"/>
    </row>
    <row r="142" spans="1:4" x14ac:dyDescent="0.25">
      <c r="A142" s="41"/>
      <c r="B142" s="35" t="str">
        <f t="shared" si="25"/>
        <v/>
      </c>
      <c r="D142" s="43"/>
    </row>
    <row r="143" spans="1:4" x14ac:dyDescent="0.25">
      <c r="A143" s="41"/>
      <c r="B143" s="35" t="str">
        <f t="shared" si="25"/>
        <v/>
      </c>
      <c r="D143" s="43"/>
    </row>
    <row r="144" spans="1:4" x14ac:dyDescent="0.25">
      <c r="A144" s="41"/>
      <c r="B144" s="35" t="str">
        <f t="shared" si="25"/>
        <v/>
      </c>
      <c r="D144" s="43"/>
    </row>
    <row r="145" spans="1:4" x14ac:dyDescent="0.25">
      <c r="A145" s="41"/>
      <c r="B145" s="35" t="str">
        <f t="shared" si="25"/>
        <v/>
      </c>
      <c r="D145" s="43"/>
    </row>
    <row r="146" spans="1:4" x14ac:dyDescent="0.25">
      <c r="A146" s="41"/>
      <c r="B146" s="35" t="str">
        <f t="shared" si="25"/>
        <v/>
      </c>
      <c r="D146" s="43"/>
    </row>
    <row r="147" spans="1:4" x14ac:dyDescent="0.25">
      <c r="A147" s="41"/>
      <c r="B147" s="35" t="str">
        <f t="shared" si="25"/>
        <v/>
      </c>
      <c r="D147" s="43"/>
    </row>
    <row r="148" spans="1:4" x14ac:dyDescent="0.25">
      <c r="A148" s="41"/>
      <c r="B148" s="35" t="str">
        <f t="shared" si="25"/>
        <v/>
      </c>
      <c r="D148" s="43"/>
    </row>
    <row r="149" spans="1:4" x14ac:dyDescent="0.25">
      <c r="A149" s="41"/>
      <c r="B149" s="35" t="str">
        <f t="shared" si="25"/>
        <v/>
      </c>
      <c r="D149" s="43"/>
    </row>
    <row r="150" spans="1:4" x14ac:dyDescent="0.25">
      <c r="A150" s="41"/>
      <c r="B150" s="35" t="str">
        <f t="shared" si="25"/>
        <v/>
      </c>
      <c r="D150" s="43"/>
    </row>
    <row r="151" spans="1:4" x14ac:dyDescent="0.25">
      <c r="A151" s="41"/>
      <c r="B151" s="35" t="str">
        <f t="shared" si="25"/>
        <v/>
      </c>
      <c r="D151" s="43"/>
    </row>
    <row r="152" spans="1:4" x14ac:dyDescent="0.25">
      <c r="A152" s="41"/>
      <c r="B152" s="35" t="str">
        <f t="shared" si="25"/>
        <v/>
      </c>
      <c r="D152" s="43"/>
    </row>
    <row r="153" spans="1:4" x14ac:dyDescent="0.25">
      <c r="A153" s="41"/>
      <c r="B153" s="35" t="str">
        <f t="shared" si="25"/>
        <v/>
      </c>
      <c r="D153" s="43"/>
    </row>
    <row r="154" spans="1:4" x14ac:dyDescent="0.25">
      <c r="A154" s="41"/>
      <c r="B154" s="35" t="str">
        <f t="shared" si="25"/>
        <v/>
      </c>
      <c r="D154" s="43"/>
    </row>
    <row r="155" spans="1:4" x14ac:dyDescent="0.25">
      <c r="A155" s="41"/>
      <c r="B155" s="35" t="str">
        <f t="shared" si="25"/>
        <v/>
      </c>
      <c r="D155" s="43"/>
    </row>
    <row r="156" spans="1:4" x14ac:dyDescent="0.25">
      <c r="A156" s="41"/>
      <c r="B156" s="35" t="str">
        <f t="shared" si="25"/>
        <v/>
      </c>
      <c r="D156" s="43"/>
    </row>
    <row r="157" spans="1:4" x14ac:dyDescent="0.25">
      <c r="A157" s="41"/>
      <c r="B157" s="35" t="str">
        <f t="shared" si="25"/>
        <v/>
      </c>
      <c r="D157" s="43"/>
    </row>
    <row r="158" spans="1:4" x14ac:dyDescent="0.25">
      <c r="A158" s="41"/>
      <c r="B158" s="35" t="str">
        <f t="shared" si="25"/>
        <v/>
      </c>
      <c r="D158" s="43"/>
    </row>
    <row r="159" spans="1:4" x14ac:dyDescent="0.25">
      <c r="A159" s="41"/>
      <c r="B159" s="35" t="str">
        <f t="shared" si="25"/>
        <v/>
      </c>
      <c r="D159" s="43"/>
    </row>
    <row r="160" spans="1:4" x14ac:dyDescent="0.25">
      <c r="A160" s="41"/>
      <c r="B160" s="35" t="str">
        <f t="shared" si="25"/>
        <v/>
      </c>
      <c r="D160" s="43"/>
    </row>
    <row r="161" spans="1:4" x14ac:dyDescent="0.25">
      <c r="A161" s="41"/>
      <c r="B161" s="35" t="str">
        <f t="shared" si="25"/>
        <v/>
      </c>
      <c r="D161" s="43"/>
    </row>
    <row r="162" spans="1:4" x14ac:dyDescent="0.25">
      <c r="A162" s="41"/>
      <c r="B162" s="35" t="str">
        <f t="shared" si="25"/>
        <v/>
      </c>
      <c r="D162" s="43"/>
    </row>
    <row r="163" spans="1:4" x14ac:dyDescent="0.25">
      <c r="A163" s="41"/>
      <c r="B163" s="35" t="str">
        <f t="shared" si="25"/>
        <v/>
      </c>
      <c r="D163" s="43"/>
    </row>
    <row r="164" spans="1:4" x14ac:dyDescent="0.25">
      <c r="A164" s="41"/>
      <c r="B164" s="35" t="str">
        <f t="shared" si="25"/>
        <v/>
      </c>
      <c r="D164" s="43"/>
    </row>
    <row r="165" spans="1:4" x14ac:dyDescent="0.25">
      <c r="A165" s="41"/>
      <c r="B165" s="35" t="str">
        <f t="shared" si="25"/>
        <v/>
      </c>
      <c r="D165" s="43"/>
    </row>
    <row r="166" spans="1:4" x14ac:dyDescent="0.25">
      <c r="A166" s="41"/>
      <c r="B166" s="35" t="str">
        <f t="shared" ref="B166:B229" si="26">IF(C166=0,"",DATE(A$4,D166,C166))</f>
        <v/>
      </c>
      <c r="D166" s="43"/>
    </row>
    <row r="167" spans="1:4" x14ac:dyDescent="0.25">
      <c r="A167" s="41"/>
      <c r="B167" s="35" t="str">
        <f t="shared" si="26"/>
        <v/>
      </c>
      <c r="D167" s="43"/>
    </row>
    <row r="168" spans="1:4" x14ac:dyDescent="0.25">
      <c r="A168" s="41"/>
      <c r="B168" s="35" t="str">
        <f t="shared" si="26"/>
        <v/>
      </c>
      <c r="D168" s="43"/>
    </row>
    <row r="169" spans="1:4" x14ac:dyDescent="0.25">
      <c r="A169" s="41"/>
      <c r="B169" s="35" t="str">
        <f t="shared" si="26"/>
        <v/>
      </c>
      <c r="D169" s="43"/>
    </row>
    <row r="170" spans="1:4" x14ac:dyDescent="0.25">
      <c r="A170" s="41"/>
      <c r="B170" s="35" t="str">
        <f t="shared" si="26"/>
        <v/>
      </c>
      <c r="D170" s="43"/>
    </row>
    <row r="171" spans="1:4" x14ac:dyDescent="0.25">
      <c r="A171" s="41"/>
      <c r="B171" s="35" t="str">
        <f t="shared" si="26"/>
        <v/>
      </c>
      <c r="D171" s="43"/>
    </row>
    <row r="172" spans="1:4" x14ac:dyDescent="0.25">
      <c r="A172" s="41"/>
      <c r="B172" s="35" t="str">
        <f t="shared" si="26"/>
        <v/>
      </c>
      <c r="D172" s="43"/>
    </row>
    <row r="173" spans="1:4" x14ac:dyDescent="0.25">
      <c r="A173" s="41"/>
      <c r="B173" s="35" t="str">
        <f t="shared" si="26"/>
        <v/>
      </c>
      <c r="D173" s="43"/>
    </row>
    <row r="174" spans="1:4" x14ac:dyDescent="0.25">
      <c r="A174" s="41"/>
      <c r="B174" s="35" t="str">
        <f t="shared" si="26"/>
        <v/>
      </c>
      <c r="D174" s="43"/>
    </row>
    <row r="175" spans="1:4" x14ac:dyDescent="0.25">
      <c r="A175" s="41"/>
      <c r="B175" s="35" t="str">
        <f t="shared" si="26"/>
        <v/>
      </c>
      <c r="D175" s="43"/>
    </row>
    <row r="176" spans="1:4" x14ac:dyDescent="0.25">
      <c r="A176" s="41"/>
      <c r="B176" s="35" t="str">
        <f t="shared" si="26"/>
        <v/>
      </c>
      <c r="D176" s="43"/>
    </row>
    <row r="177" spans="1:4" x14ac:dyDescent="0.25">
      <c r="A177" s="41"/>
      <c r="B177" s="35" t="str">
        <f t="shared" si="26"/>
        <v/>
      </c>
      <c r="D177" s="43"/>
    </row>
    <row r="178" spans="1:4" x14ac:dyDescent="0.25">
      <c r="A178" s="41"/>
      <c r="B178" s="35" t="str">
        <f t="shared" si="26"/>
        <v/>
      </c>
      <c r="D178" s="43"/>
    </row>
    <row r="179" spans="1:4" x14ac:dyDescent="0.25">
      <c r="A179" s="41"/>
      <c r="B179" s="35" t="str">
        <f t="shared" si="26"/>
        <v/>
      </c>
      <c r="D179" s="43"/>
    </row>
    <row r="180" spans="1:4" x14ac:dyDescent="0.25">
      <c r="A180" s="41"/>
      <c r="B180" s="35" t="str">
        <f t="shared" si="26"/>
        <v/>
      </c>
      <c r="D180" s="43"/>
    </row>
    <row r="181" spans="1:4" x14ac:dyDescent="0.25">
      <c r="A181" s="41"/>
      <c r="B181" s="35" t="str">
        <f t="shared" si="26"/>
        <v/>
      </c>
      <c r="D181" s="43"/>
    </row>
    <row r="182" spans="1:4" x14ac:dyDescent="0.25">
      <c r="A182" s="41"/>
      <c r="B182" s="35" t="str">
        <f t="shared" si="26"/>
        <v/>
      </c>
      <c r="D182" s="43"/>
    </row>
    <row r="183" spans="1:4" x14ac:dyDescent="0.25">
      <c r="A183" s="41"/>
      <c r="B183" s="35" t="str">
        <f t="shared" si="26"/>
        <v/>
      </c>
      <c r="D183" s="43"/>
    </row>
    <row r="184" spans="1:4" x14ac:dyDescent="0.25">
      <c r="A184" s="41"/>
      <c r="B184" s="35" t="str">
        <f t="shared" si="26"/>
        <v/>
      </c>
      <c r="D184" s="43"/>
    </row>
    <row r="185" spans="1:4" x14ac:dyDescent="0.25">
      <c r="A185" s="41"/>
      <c r="B185" s="35" t="str">
        <f t="shared" si="26"/>
        <v/>
      </c>
      <c r="D185" s="43"/>
    </row>
    <row r="186" spans="1:4" x14ac:dyDescent="0.25">
      <c r="A186" s="41"/>
      <c r="B186" s="35" t="str">
        <f t="shared" si="26"/>
        <v/>
      </c>
      <c r="D186" s="43"/>
    </row>
    <row r="187" spans="1:4" x14ac:dyDescent="0.25">
      <c r="A187" s="41"/>
      <c r="B187" s="35" t="str">
        <f t="shared" si="26"/>
        <v/>
      </c>
      <c r="D187" s="43"/>
    </row>
    <row r="188" spans="1:4" x14ac:dyDescent="0.25">
      <c r="A188" s="41"/>
      <c r="B188" s="35" t="str">
        <f t="shared" si="26"/>
        <v/>
      </c>
      <c r="D188" s="43"/>
    </row>
    <row r="189" spans="1:4" x14ac:dyDescent="0.25">
      <c r="A189" s="41"/>
      <c r="B189" s="35" t="str">
        <f t="shared" si="26"/>
        <v/>
      </c>
      <c r="D189" s="43"/>
    </row>
    <row r="190" spans="1:4" x14ac:dyDescent="0.25">
      <c r="A190" s="41"/>
      <c r="B190" s="35" t="str">
        <f t="shared" si="26"/>
        <v/>
      </c>
      <c r="D190" s="43"/>
    </row>
    <row r="191" spans="1:4" x14ac:dyDescent="0.25">
      <c r="A191" s="41"/>
      <c r="B191" s="35" t="str">
        <f t="shared" si="26"/>
        <v/>
      </c>
      <c r="D191" s="43"/>
    </row>
    <row r="192" spans="1:4" x14ac:dyDescent="0.25">
      <c r="A192" s="41"/>
      <c r="B192" s="35" t="str">
        <f t="shared" si="26"/>
        <v/>
      </c>
      <c r="D192" s="43"/>
    </row>
    <row r="193" spans="1:4" x14ac:dyDescent="0.25">
      <c r="A193" s="41"/>
      <c r="B193" s="35" t="str">
        <f t="shared" si="26"/>
        <v/>
      </c>
      <c r="D193" s="43"/>
    </row>
    <row r="194" spans="1:4" x14ac:dyDescent="0.25">
      <c r="A194" s="41"/>
      <c r="B194" s="35" t="str">
        <f t="shared" si="26"/>
        <v/>
      </c>
      <c r="D194" s="43"/>
    </row>
    <row r="195" spans="1:4" x14ac:dyDescent="0.25">
      <c r="A195" s="41"/>
      <c r="B195" s="35" t="str">
        <f t="shared" si="26"/>
        <v/>
      </c>
      <c r="D195" s="43"/>
    </row>
    <row r="196" spans="1:4" x14ac:dyDescent="0.25">
      <c r="A196" s="41"/>
      <c r="B196" s="35" t="str">
        <f t="shared" si="26"/>
        <v/>
      </c>
      <c r="D196" s="43"/>
    </row>
    <row r="197" spans="1:4" x14ac:dyDescent="0.25">
      <c r="A197" s="41"/>
      <c r="B197" s="35" t="str">
        <f t="shared" si="26"/>
        <v/>
      </c>
      <c r="D197" s="43"/>
    </row>
    <row r="198" spans="1:4" x14ac:dyDescent="0.25">
      <c r="A198" s="41"/>
      <c r="B198" s="35" t="str">
        <f t="shared" si="26"/>
        <v/>
      </c>
      <c r="D198" s="43"/>
    </row>
    <row r="199" spans="1:4" x14ac:dyDescent="0.25">
      <c r="A199" s="41"/>
      <c r="B199" s="35" t="str">
        <f t="shared" si="26"/>
        <v/>
      </c>
      <c r="D199" s="43"/>
    </row>
    <row r="200" spans="1:4" x14ac:dyDescent="0.25">
      <c r="A200" s="41"/>
      <c r="B200" s="35" t="str">
        <f t="shared" si="26"/>
        <v/>
      </c>
      <c r="D200" s="43"/>
    </row>
    <row r="201" spans="1:4" x14ac:dyDescent="0.25">
      <c r="A201" s="41"/>
      <c r="B201" s="35" t="str">
        <f t="shared" si="26"/>
        <v/>
      </c>
      <c r="D201" s="43"/>
    </row>
    <row r="202" spans="1:4" x14ac:dyDescent="0.25">
      <c r="A202" s="41"/>
      <c r="B202" s="35" t="str">
        <f t="shared" si="26"/>
        <v/>
      </c>
      <c r="D202" s="43"/>
    </row>
    <row r="203" spans="1:4" x14ac:dyDescent="0.25">
      <c r="A203" s="41"/>
      <c r="B203" s="35" t="str">
        <f t="shared" si="26"/>
        <v/>
      </c>
      <c r="D203" s="43"/>
    </row>
    <row r="204" spans="1:4" x14ac:dyDescent="0.25">
      <c r="A204" s="41"/>
      <c r="B204" s="35" t="str">
        <f t="shared" si="26"/>
        <v/>
      </c>
      <c r="D204" s="43"/>
    </row>
    <row r="205" spans="1:4" x14ac:dyDescent="0.25">
      <c r="A205" s="41"/>
      <c r="B205" s="35" t="str">
        <f t="shared" si="26"/>
        <v/>
      </c>
      <c r="D205" s="43"/>
    </row>
    <row r="206" spans="1:4" x14ac:dyDescent="0.25">
      <c r="A206" s="41"/>
      <c r="B206" s="35" t="str">
        <f t="shared" si="26"/>
        <v/>
      </c>
      <c r="D206" s="43"/>
    </row>
    <row r="207" spans="1:4" x14ac:dyDescent="0.25">
      <c r="A207" s="41"/>
      <c r="B207" s="35" t="str">
        <f t="shared" si="26"/>
        <v/>
      </c>
      <c r="D207" s="43"/>
    </row>
    <row r="208" spans="1:4" x14ac:dyDescent="0.25">
      <c r="A208" s="41"/>
      <c r="B208" s="35" t="str">
        <f t="shared" si="26"/>
        <v/>
      </c>
      <c r="D208" s="43"/>
    </row>
    <row r="209" spans="1:4" x14ac:dyDescent="0.25">
      <c r="A209" s="41"/>
      <c r="B209" s="35" t="str">
        <f t="shared" si="26"/>
        <v/>
      </c>
      <c r="D209" s="43"/>
    </row>
    <row r="210" spans="1:4" x14ac:dyDescent="0.25">
      <c r="A210" s="41"/>
      <c r="B210" s="35" t="str">
        <f t="shared" si="26"/>
        <v/>
      </c>
      <c r="D210" s="43"/>
    </row>
    <row r="211" spans="1:4" x14ac:dyDescent="0.25">
      <c r="A211" s="41"/>
      <c r="B211" s="35" t="str">
        <f t="shared" si="26"/>
        <v/>
      </c>
      <c r="D211" s="43"/>
    </row>
    <row r="212" spans="1:4" x14ac:dyDescent="0.25">
      <c r="A212" s="41"/>
      <c r="B212" s="35" t="str">
        <f t="shared" si="26"/>
        <v/>
      </c>
      <c r="D212" s="43"/>
    </row>
    <row r="213" spans="1:4" x14ac:dyDescent="0.25">
      <c r="A213" s="41"/>
      <c r="B213" s="35" t="str">
        <f t="shared" si="26"/>
        <v/>
      </c>
      <c r="D213" s="43"/>
    </row>
    <row r="214" spans="1:4" x14ac:dyDescent="0.25">
      <c r="A214" s="41"/>
      <c r="B214" s="35" t="str">
        <f t="shared" si="26"/>
        <v/>
      </c>
      <c r="D214" s="43"/>
    </row>
    <row r="215" spans="1:4" x14ac:dyDescent="0.25">
      <c r="A215" s="41"/>
      <c r="B215" s="35" t="str">
        <f t="shared" si="26"/>
        <v/>
      </c>
      <c r="D215" s="43"/>
    </row>
    <row r="216" spans="1:4" x14ac:dyDescent="0.25">
      <c r="A216" s="41"/>
      <c r="B216" s="35" t="str">
        <f t="shared" si="26"/>
        <v/>
      </c>
      <c r="D216" s="43"/>
    </row>
    <row r="217" spans="1:4" x14ac:dyDescent="0.25">
      <c r="A217" s="41"/>
      <c r="B217" s="35" t="str">
        <f t="shared" si="26"/>
        <v/>
      </c>
      <c r="D217" s="43"/>
    </row>
    <row r="218" spans="1:4" x14ac:dyDescent="0.25">
      <c r="A218" s="41"/>
      <c r="B218" s="35" t="str">
        <f t="shared" si="26"/>
        <v/>
      </c>
      <c r="D218" s="43"/>
    </row>
    <row r="219" spans="1:4" x14ac:dyDescent="0.25">
      <c r="A219" s="41"/>
      <c r="B219" s="35" t="str">
        <f t="shared" si="26"/>
        <v/>
      </c>
      <c r="D219" s="43"/>
    </row>
    <row r="220" spans="1:4" x14ac:dyDescent="0.25">
      <c r="A220" s="41"/>
      <c r="B220" s="35" t="str">
        <f t="shared" si="26"/>
        <v/>
      </c>
      <c r="D220" s="43"/>
    </row>
    <row r="221" spans="1:4" x14ac:dyDescent="0.25">
      <c r="A221" s="41"/>
      <c r="B221" s="35" t="str">
        <f t="shared" si="26"/>
        <v/>
      </c>
      <c r="D221" s="43"/>
    </row>
    <row r="222" spans="1:4" x14ac:dyDescent="0.25">
      <c r="A222" s="41"/>
      <c r="B222" s="35" t="str">
        <f t="shared" si="26"/>
        <v/>
      </c>
      <c r="D222" s="43"/>
    </row>
    <row r="223" spans="1:4" x14ac:dyDescent="0.25">
      <c r="A223" s="41"/>
      <c r="B223" s="35" t="str">
        <f t="shared" si="26"/>
        <v/>
      </c>
      <c r="D223" s="43"/>
    </row>
    <row r="224" spans="1:4" x14ac:dyDescent="0.25">
      <c r="A224" s="41"/>
      <c r="B224" s="35" t="str">
        <f t="shared" si="26"/>
        <v/>
      </c>
      <c r="D224" s="43"/>
    </row>
    <row r="225" spans="1:4" x14ac:dyDescent="0.25">
      <c r="A225" s="41"/>
      <c r="B225" s="35" t="str">
        <f t="shared" si="26"/>
        <v/>
      </c>
      <c r="D225" s="43"/>
    </row>
    <row r="226" spans="1:4" x14ac:dyDescent="0.25">
      <c r="A226" s="41"/>
      <c r="B226" s="35" t="str">
        <f t="shared" si="26"/>
        <v/>
      </c>
      <c r="D226" s="43"/>
    </row>
    <row r="227" spans="1:4" x14ac:dyDescent="0.25">
      <c r="A227" s="41"/>
      <c r="B227" s="35" t="str">
        <f t="shared" si="26"/>
        <v/>
      </c>
      <c r="D227" s="43"/>
    </row>
    <row r="228" spans="1:4" x14ac:dyDescent="0.25">
      <c r="A228" s="41"/>
      <c r="B228" s="35" t="str">
        <f t="shared" si="26"/>
        <v/>
      </c>
      <c r="D228" s="43"/>
    </row>
    <row r="229" spans="1:4" x14ac:dyDescent="0.25">
      <c r="A229" s="41"/>
      <c r="B229" s="35" t="str">
        <f t="shared" si="26"/>
        <v/>
      </c>
      <c r="D229" s="43"/>
    </row>
    <row r="230" spans="1:4" x14ac:dyDescent="0.25">
      <c r="A230" s="41"/>
      <c r="B230" s="35" t="str">
        <f t="shared" ref="B230:B293" si="27">IF(C230=0,"",DATE(A$4,D230,C230))</f>
        <v/>
      </c>
      <c r="D230" s="43"/>
    </row>
    <row r="231" spans="1:4" x14ac:dyDescent="0.25">
      <c r="A231" s="41"/>
      <c r="B231" s="35" t="str">
        <f t="shared" si="27"/>
        <v/>
      </c>
      <c r="D231" s="43"/>
    </row>
    <row r="232" spans="1:4" x14ac:dyDescent="0.25">
      <c r="A232" s="41"/>
      <c r="B232" s="35" t="str">
        <f t="shared" si="27"/>
        <v/>
      </c>
      <c r="D232" s="43"/>
    </row>
    <row r="233" spans="1:4" x14ac:dyDescent="0.25">
      <c r="A233" s="41"/>
      <c r="B233" s="35" t="str">
        <f t="shared" si="27"/>
        <v/>
      </c>
      <c r="D233" s="43"/>
    </row>
    <row r="234" spans="1:4" x14ac:dyDescent="0.25">
      <c r="A234" s="41"/>
      <c r="B234" s="35" t="str">
        <f t="shared" si="27"/>
        <v/>
      </c>
      <c r="D234" s="43"/>
    </row>
    <row r="235" spans="1:4" x14ac:dyDescent="0.25">
      <c r="A235" s="41"/>
      <c r="B235" s="35" t="str">
        <f t="shared" si="27"/>
        <v/>
      </c>
      <c r="D235" s="43"/>
    </row>
    <row r="236" spans="1:4" x14ac:dyDescent="0.25">
      <c r="A236" s="41"/>
      <c r="B236" s="35" t="str">
        <f t="shared" si="27"/>
        <v/>
      </c>
      <c r="D236" s="43"/>
    </row>
    <row r="237" spans="1:4" x14ac:dyDescent="0.25">
      <c r="A237" s="41"/>
      <c r="B237" s="35" t="str">
        <f t="shared" si="27"/>
        <v/>
      </c>
      <c r="D237" s="43"/>
    </row>
    <row r="238" spans="1:4" x14ac:dyDescent="0.25">
      <c r="A238" s="41"/>
      <c r="B238" s="35" t="str">
        <f t="shared" si="27"/>
        <v/>
      </c>
      <c r="D238" s="43"/>
    </row>
    <row r="239" spans="1:4" x14ac:dyDescent="0.25">
      <c r="A239" s="41"/>
      <c r="B239" s="35" t="str">
        <f t="shared" si="27"/>
        <v/>
      </c>
      <c r="D239" s="43"/>
    </row>
    <row r="240" spans="1:4" x14ac:dyDescent="0.25">
      <c r="A240" s="41"/>
      <c r="B240" s="35" t="str">
        <f t="shared" si="27"/>
        <v/>
      </c>
      <c r="D240" s="43"/>
    </row>
    <row r="241" spans="1:4" x14ac:dyDescent="0.25">
      <c r="A241" s="41"/>
      <c r="B241" s="35" t="str">
        <f t="shared" si="27"/>
        <v/>
      </c>
      <c r="D241" s="43"/>
    </row>
    <row r="242" spans="1:4" x14ac:dyDescent="0.25">
      <c r="A242" s="41"/>
      <c r="B242" s="35" t="str">
        <f t="shared" si="27"/>
        <v/>
      </c>
      <c r="D242" s="43"/>
    </row>
    <row r="243" spans="1:4" x14ac:dyDescent="0.25">
      <c r="A243" s="41"/>
      <c r="B243" s="35" t="str">
        <f t="shared" si="27"/>
        <v/>
      </c>
      <c r="D243" s="43"/>
    </row>
    <row r="244" spans="1:4" x14ac:dyDescent="0.25">
      <c r="A244" s="41"/>
      <c r="B244" s="35" t="str">
        <f t="shared" si="27"/>
        <v/>
      </c>
      <c r="D244" s="43"/>
    </row>
    <row r="245" spans="1:4" x14ac:dyDescent="0.25">
      <c r="A245" s="41"/>
      <c r="B245" s="35" t="str">
        <f t="shared" si="27"/>
        <v/>
      </c>
      <c r="D245" s="43"/>
    </row>
    <row r="246" spans="1:4" x14ac:dyDescent="0.25">
      <c r="A246" s="41"/>
      <c r="B246" s="35" t="str">
        <f t="shared" si="27"/>
        <v/>
      </c>
      <c r="D246" s="43"/>
    </row>
    <row r="247" spans="1:4" x14ac:dyDescent="0.25">
      <c r="A247" s="41"/>
      <c r="B247" s="35" t="str">
        <f t="shared" si="27"/>
        <v/>
      </c>
      <c r="D247" s="43"/>
    </row>
    <row r="248" spans="1:4" x14ac:dyDescent="0.25">
      <c r="A248" s="41"/>
      <c r="B248" s="35" t="str">
        <f t="shared" si="27"/>
        <v/>
      </c>
      <c r="D248" s="43"/>
    </row>
    <row r="249" spans="1:4" x14ac:dyDescent="0.25">
      <c r="A249" s="41"/>
      <c r="B249" s="35" t="str">
        <f t="shared" si="27"/>
        <v/>
      </c>
      <c r="D249" s="43"/>
    </row>
    <row r="250" spans="1:4" x14ac:dyDescent="0.25">
      <c r="A250" s="41"/>
      <c r="B250" s="35" t="str">
        <f t="shared" si="27"/>
        <v/>
      </c>
      <c r="D250" s="43"/>
    </row>
    <row r="251" spans="1:4" x14ac:dyDescent="0.25">
      <c r="A251" s="41"/>
      <c r="B251" s="35" t="str">
        <f t="shared" si="27"/>
        <v/>
      </c>
      <c r="D251" s="43"/>
    </row>
    <row r="252" spans="1:4" x14ac:dyDescent="0.25">
      <c r="A252" s="41"/>
      <c r="B252" s="35" t="str">
        <f t="shared" si="27"/>
        <v/>
      </c>
      <c r="D252" s="43"/>
    </row>
    <row r="253" spans="1:4" x14ac:dyDescent="0.25">
      <c r="A253" s="41"/>
      <c r="B253" s="35" t="str">
        <f t="shared" si="27"/>
        <v/>
      </c>
      <c r="D253" s="43"/>
    </row>
    <row r="254" spans="1:4" x14ac:dyDescent="0.25">
      <c r="A254" s="41"/>
      <c r="B254" s="35" t="str">
        <f t="shared" si="27"/>
        <v/>
      </c>
      <c r="D254" s="43"/>
    </row>
    <row r="255" spans="1:4" x14ac:dyDescent="0.25">
      <c r="A255" s="41"/>
      <c r="B255" s="35" t="str">
        <f t="shared" si="27"/>
        <v/>
      </c>
      <c r="D255" s="43"/>
    </row>
    <row r="256" spans="1:4" x14ac:dyDescent="0.25">
      <c r="A256" s="41"/>
      <c r="B256" s="35" t="str">
        <f t="shared" si="27"/>
        <v/>
      </c>
      <c r="D256" s="43"/>
    </row>
    <row r="257" spans="1:4" x14ac:dyDescent="0.25">
      <c r="A257" s="41"/>
      <c r="B257" s="35" t="str">
        <f t="shared" si="27"/>
        <v/>
      </c>
      <c r="D257" s="43"/>
    </row>
    <row r="258" spans="1:4" x14ac:dyDescent="0.25">
      <c r="A258" s="41"/>
      <c r="B258" s="35" t="str">
        <f t="shared" si="27"/>
        <v/>
      </c>
      <c r="D258" s="43"/>
    </row>
    <row r="259" spans="1:4" x14ac:dyDescent="0.25">
      <c r="A259" s="41"/>
      <c r="B259" s="35" t="str">
        <f t="shared" si="27"/>
        <v/>
      </c>
      <c r="D259" s="43"/>
    </row>
    <row r="260" spans="1:4" x14ac:dyDescent="0.25">
      <c r="A260" s="41"/>
      <c r="B260" s="35" t="str">
        <f t="shared" si="27"/>
        <v/>
      </c>
      <c r="D260" s="43"/>
    </row>
    <row r="261" spans="1:4" x14ac:dyDescent="0.25">
      <c r="A261" s="41"/>
      <c r="B261" s="35" t="str">
        <f t="shared" si="27"/>
        <v/>
      </c>
      <c r="D261" s="43"/>
    </row>
    <row r="262" spans="1:4" x14ac:dyDescent="0.25">
      <c r="A262" s="41"/>
      <c r="B262" s="35" t="str">
        <f t="shared" si="27"/>
        <v/>
      </c>
      <c r="D262" s="43"/>
    </row>
    <row r="263" spans="1:4" x14ac:dyDescent="0.25">
      <c r="A263" s="41"/>
      <c r="B263" s="35" t="str">
        <f t="shared" si="27"/>
        <v/>
      </c>
      <c r="D263" s="43"/>
    </row>
    <row r="264" spans="1:4" x14ac:dyDescent="0.25">
      <c r="A264" s="41"/>
      <c r="B264" s="35" t="str">
        <f t="shared" si="27"/>
        <v/>
      </c>
      <c r="D264" s="43"/>
    </row>
    <row r="265" spans="1:4" x14ac:dyDescent="0.25">
      <c r="A265" s="41"/>
      <c r="B265" s="35" t="str">
        <f t="shared" si="27"/>
        <v/>
      </c>
      <c r="D265" s="43"/>
    </row>
    <row r="266" spans="1:4" x14ac:dyDescent="0.25">
      <c r="A266" s="41"/>
      <c r="B266" s="35" t="str">
        <f t="shared" si="27"/>
        <v/>
      </c>
      <c r="D266" s="43"/>
    </row>
    <row r="267" spans="1:4" x14ac:dyDescent="0.25">
      <c r="A267" s="41"/>
      <c r="B267" s="35" t="str">
        <f t="shared" si="27"/>
        <v/>
      </c>
      <c r="D267" s="43"/>
    </row>
    <row r="268" spans="1:4" x14ac:dyDescent="0.25">
      <c r="A268" s="41"/>
      <c r="B268" s="35" t="str">
        <f t="shared" si="27"/>
        <v/>
      </c>
      <c r="D268" s="43"/>
    </row>
    <row r="269" spans="1:4" x14ac:dyDescent="0.25">
      <c r="A269" s="41"/>
      <c r="B269" s="35" t="str">
        <f t="shared" si="27"/>
        <v/>
      </c>
      <c r="D269" s="43"/>
    </row>
    <row r="270" spans="1:4" x14ac:dyDescent="0.25">
      <c r="A270" s="41"/>
      <c r="B270" s="35" t="str">
        <f t="shared" si="27"/>
        <v/>
      </c>
      <c r="D270" s="43"/>
    </row>
    <row r="271" spans="1:4" x14ac:dyDescent="0.25">
      <c r="A271" s="41"/>
      <c r="B271" s="35" t="str">
        <f t="shared" si="27"/>
        <v/>
      </c>
      <c r="D271" s="43"/>
    </row>
    <row r="272" spans="1:4" x14ac:dyDescent="0.25">
      <c r="A272" s="41"/>
      <c r="B272" s="35" t="str">
        <f t="shared" si="27"/>
        <v/>
      </c>
      <c r="D272" s="43"/>
    </row>
    <row r="273" spans="1:4" x14ac:dyDescent="0.25">
      <c r="A273" s="41"/>
      <c r="B273" s="35" t="str">
        <f t="shared" si="27"/>
        <v/>
      </c>
      <c r="D273" s="43"/>
    </row>
    <row r="274" spans="1:4" x14ac:dyDescent="0.25">
      <c r="A274" s="41"/>
      <c r="B274" s="35" t="str">
        <f t="shared" si="27"/>
        <v/>
      </c>
      <c r="D274" s="43"/>
    </row>
    <row r="275" spans="1:4" x14ac:dyDescent="0.25">
      <c r="A275" s="41"/>
      <c r="B275" s="35" t="str">
        <f t="shared" si="27"/>
        <v/>
      </c>
      <c r="D275" s="43"/>
    </row>
    <row r="276" spans="1:4" x14ac:dyDescent="0.25">
      <c r="A276" s="41"/>
      <c r="B276" s="35" t="str">
        <f t="shared" si="27"/>
        <v/>
      </c>
      <c r="D276" s="43"/>
    </row>
    <row r="277" spans="1:4" x14ac:dyDescent="0.25">
      <c r="A277" s="41"/>
      <c r="B277" s="35" t="str">
        <f t="shared" si="27"/>
        <v/>
      </c>
      <c r="D277" s="43"/>
    </row>
    <row r="278" spans="1:4" x14ac:dyDescent="0.25">
      <c r="A278" s="41"/>
      <c r="B278" s="35" t="str">
        <f t="shared" si="27"/>
        <v/>
      </c>
      <c r="D278" s="43"/>
    </row>
    <row r="279" spans="1:4" x14ac:dyDescent="0.25">
      <c r="A279" s="41"/>
      <c r="B279" s="35" t="str">
        <f t="shared" si="27"/>
        <v/>
      </c>
      <c r="D279" s="43"/>
    </row>
    <row r="280" spans="1:4" x14ac:dyDescent="0.25">
      <c r="A280" s="41"/>
      <c r="B280" s="35" t="str">
        <f t="shared" si="27"/>
        <v/>
      </c>
      <c r="D280" s="43"/>
    </row>
    <row r="281" spans="1:4" x14ac:dyDescent="0.25">
      <c r="A281" s="41"/>
      <c r="B281" s="35" t="str">
        <f t="shared" si="27"/>
        <v/>
      </c>
      <c r="D281" s="43"/>
    </row>
    <row r="282" spans="1:4" x14ac:dyDescent="0.25">
      <c r="A282" s="41"/>
      <c r="B282" s="35" t="str">
        <f t="shared" si="27"/>
        <v/>
      </c>
      <c r="D282" s="43"/>
    </row>
    <row r="283" spans="1:4" x14ac:dyDescent="0.25">
      <c r="A283" s="41"/>
      <c r="B283" s="35" t="str">
        <f t="shared" si="27"/>
        <v/>
      </c>
      <c r="D283" s="43"/>
    </row>
    <row r="284" spans="1:4" x14ac:dyDescent="0.25">
      <c r="A284" s="41"/>
      <c r="B284" s="35" t="str">
        <f t="shared" si="27"/>
        <v/>
      </c>
      <c r="D284" s="43"/>
    </row>
    <row r="285" spans="1:4" x14ac:dyDescent="0.25">
      <c r="A285" s="41"/>
      <c r="B285" s="35" t="str">
        <f t="shared" si="27"/>
        <v/>
      </c>
      <c r="D285" s="43"/>
    </row>
    <row r="286" spans="1:4" x14ac:dyDescent="0.25">
      <c r="A286" s="41"/>
      <c r="B286" s="35" t="str">
        <f t="shared" si="27"/>
        <v/>
      </c>
      <c r="D286" s="43"/>
    </row>
    <row r="287" spans="1:4" x14ac:dyDescent="0.25">
      <c r="A287" s="41"/>
      <c r="B287" s="35" t="str">
        <f t="shared" si="27"/>
        <v/>
      </c>
      <c r="D287" s="43"/>
    </row>
    <row r="288" spans="1:4" x14ac:dyDescent="0.25">
      <c r="A288" s="41"/>
      <c r="B288" s="35" t="str">
        <f t="shared" si="27"/>
        <v/>
      </c>
      <c r="D288" s="43"/>
    </row>
    <row r="289" spans="1:4" x14ac:dyDescent="0.25">
      <c r="A289" s="41"/>
      <c r="B289" s="35" t="str">
        <f t="shared" si="27"/>
        <v/>
      </c>
      <c r="D289" s="43"/>
    </row>
    <row r="290" spans="1:4" x14ac:dyDescent="0.25">
      <c r="A290" s="41"/>
      <c r="B290" s="35" t="str">
        <f t="shared" si="27"/>
        <v/>
      </c>
      <c r="D290" s="43"/>
    </row>
    <row r="291" spans="1:4" x14ac:dyDescent="0.25">
      <c r="A291" s="41"/>
      <c r="B291" s="35" t="str">
        <f t="shared" si="27"/>
        <v/>
      </c>
      <c r="D291" s="43"/>
    </row>
    <row r="292" spans="1:4" x14ac:dyDescent="0.25">
      <c r="A292" s="41"/>
      <c r="B292" s="35" t="str">
        <f t="shared" si="27"/>
        <v/>
      </c>
      <c r="D292" s="43"/>
    </row>
    <row r="293" spans="1:4" x14ac:dyDescent="0.25">
      <c r="A293" s="41"/>
      <c r="B293" s="35" t="str">
        <f t="shared" si="27"/>
        <v/>
      </c>
      <c r="D293" s="43"/>
    </row>
    <row r="294" spans="1:4" x14ac:dyDescent="0.25">
      <c r="A294" s="41"/>
      <c r="B294" s="35" t="str">
        <f t="shared" ref="B294:B301" si="28">IF(C294=0,"",DATE(A$4,D294,C294))</f>
        <v/>
      </c>
      <c r="D294" s="43"/>
    </row>
    <row r="295" spans="1:4" x14ac:dyDescent="0.25">
      <c r="A295" s="41"/>
      <c r="B295" s="35" t="str">
        <f t="shared" si="28"/>
        <v/>
      </c>
      <c r="D295" s="43"/>
    </row>
    <row r="296" spans="1:4" x14ac:dyDescent="0.25">
      <c r="A296" s="41"/>
      <c r="B296" s="35" t="str">
        <f t="shared" si="28"/>
        <v/>
      </c>
      <c r="D296" s="43"/>
    </row>
    <row r="297" spans="1:4" x14ac:dyDescent="0.25">
      <c r="A297" s="41"/>
      <c r="B297" s="35" t="str">
        <f t="shared" si="28"/>
        <v/>
      </c>
      <c r="D297" s="43"/>
    </row>
    <row r="298" spans="1:4" x14ac:dyDescent="0.25">
      <c r="A298" s="41"/>
      <c r="B298" s="35" t="str">
        <f t="shared" si="28"/>
        <v/>
      </c>
      <c r="D298" s="43"/>
    </row>
    <row r="299" spans="1:4" x14ac:dyDescent="0.25">
      <c r="A299" s="41"/>
      <c r="B299" s="35" t="str">
        <f t="shared" si="28"/>
        <v/>
      </c>
      <c r="D299" s="43"/>
    </row>
    <row r="300" spans="1:4" x14ac:dyDescent="0.25">
      <c r="A300" s="41"/>
      <c r="B300" s="35" t="str">
        <f t="shared" si="28"/>
        <v/>
      </c>
      <c r="D300" s="43"/>
    </row>
    <row r="301" spans="1:4" x14ac:dyDescent="0.25">
      <c r="A301" s="44"/>
      <c r="B301" s="37" t="str">
        <f t="shared" si="28"/>
        <v/>
      </c>
      <c r="C301" s="45"/>
      <c r="D301" s="46"/>
    </row>
  </sheetData>
  <mergeCells count="24">
    <mergeCell ref="BE3:BM3"/>
    <mergeCell ref="BN3:BV3"/>
    <mergeCell ref="BW3:CE3"/>
    <mergeCell ref="CF3:CN3"/>
    <mergeCell ref="CO3:CW3"/>
    <mergeCell ref="CX3:DF3"/>
    <mergeCell ref="C3:K3"/>
    <mergeCell ref="L3:T3"/>
    <mergeCell ref="U3:AC3"/>
    <mergeCell ref="AD3:AL3"/>
    <mergeCell ref="AM3:AU3"/>
    <mergeCell ref="AV3:BD3"/>
    <mergeCell ref="BE1:BM1"/>
    <mergeCell ref="BN1:BV1"/>
    <mergeCell ref="BW1:CE1"/>
    <mergeCell ref="CF1:CN1"/>
    <mergeCell ref="CO1:CW1"/>
    <mergeCell ref="CX1:DF1"/>
    <mergeCell ref="C1:K1"/>
    <mergeCell ref="L1:T1"/>
    <mergeCell ref="U1:AC1"/>
    <mergeCell ref="AD1:AL1"/>
    <mergeCell ref="AM1:AU1"/>
    <mergeCell ref="AV1:BD1"/>
  </mergeCells>
  <conditionalFormatting sqref="N5:T10">
    <cfRule type="expression" dxfId="12" priority="11" stopIfTrue="1">
      <formula>MONTH(N5)&lt;&gt;$N$12</formula>
    </cfRule>
  </conditionalFormatting>
  <conditionalFormatting sqref="W5:AC10">
    <cfRule type="expression" dxfId="11" priority="10" stopIfTrue="1">
      <formula>MONTH(W5)&lt;&gt;$W$12</formula>
    </cfRule>
  </conditionalFormatting>
  <conditionalFormatting sqref="AF5:AL10">
    <cfRule type="expression" dxfId="10" priority="9" stopIfTrue="1">
      <formula>MONTH(AF5)&lt;&gt;$AF$12</formula>
    </cfRule>
  </conditionalFormatting>
  <conditionalFormatting sqref="AO5:AU10">
    <cfRule type="expression" dxfId="9" priority="8" stopIfTrue="1">
      <formula>MONTH(AO5)&lt;&gt;$AO$12</formula>
    </cfRule>
  </conditionalFormatting>
  <conditionalFormatting sqref="AX5:BD10">
    <cfRule type="expression" dxfId="8" priority="7" stopIfTrue="1">
      <formula>MONTH(AX5)&lt;&gt;$AX$12</formula>
    </cfRule>
  </conditionalFormatting>
  <conditionalFormatting sqref="BG5:BM10">
    <cfRule type="expression" dxfId="7" priority="6" stopIfTrue="1">
      <formula>MONTH(BG5)&lt;&gt;$BG$12</formula>
    </cfRule>
  </conditionalFormatting>
  <conditionalFormatting sqref="BP5:BV10">
    <cfRule type="expression" dxfId="6" priority="5" stopIfTrue="1">
      <formula>MONTH(BP5)&lt;&gt;$BP$12</formula>
    </cfRule>
  </conditionalFormatting>
  <conditionalFormatting sqref="BY5:CE10">
    <cfRule type="expression" dxfId="5" priority="4" stopIfTrue="1">
      <formula>MONTH(BY5)&lt;&gt;$BY$12</formula>
    </cfRule>
  </conditionalFormatting>
  <conditionalFormatting sqref="CH5:CN10">
    <cfRule type="expression" dxfId="4" priority="3" stopIfTrue="1">
      <formula>MONTH(CH5)&lt;&gt;$CH$12</formula>
    </cfRule>
  </conditionalFormatting>
  <conditionalFormatting sqref="CQ5:CW10">
    <cfRule type="expression" dxfId="3" priority="2" stopIfTrue="1">
      <formula>MONTH(CQ5)&lt;&gt;$CQ$12</formula>
    </cfRule>
  </conditionalFormatting>
  <conditionalFormatting sqref="CZ5:DF10">
    <cfRule type="expression" dxfId="2" priority="1" stopIfTrue="1">
      <formula>MONTH(CZ5)&lt;&gt;$CZ$12</formula>
    </cfRule>
  </conditionalFormatting>
  <conditionalFormatting sqref="E5:K10">
    <cfRule type="expression" dxfId="1" priority="12" stopIfTrue="1">
      <formula>MONTH(E5)&lt;&gt;$E$12</formula>
    </cfRule>
  </conditionalFormatting>
  <conditionalFormatting sqref="E5:DF10">
    <cfRule type="expression" dxfId="0" priority="13">
      <formula>COUNTIF($B$17:$B$301,E5)&gt;0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38100</xdr:rowOff>
                  </from>
                  <to>
                    <xdr:col>0</xdr:col>
                    <xdr:colOff>942975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247650</xdr:rowOff>
                  </from>
                  <to>
                    <xdr:col>0</xdr:col>
                    <xdr:colOff>971550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Kalender</vt:lpstr>
      <vt:lpstr>Met Feestdagen</vt:lpstr>
      <vt:lpstr>Kalender!Afdrukbereik</vt:lpstr>
      <vt:lpstr>'Met Feestdagen'!Afdrukbereik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Theske Slijkerman - Reshift</dc:creator>
  <cp:lastModifiedBy>Theske Slijkerman - Reshift</cp:lastModifiedBy>
  <cp:lastPrinted>2020-02-26T12:01:58Z</cp:lastPrinted>
  <dcterms:created xsi:type="dcterms:W3CDTF">2020-02-26T11:59:33Z</dcterms:created>
  <dcterms:modified xsi:type="dcterms:W3CDTF">2020-02-26T12:03:06Z</dcterms:modified>
</cp:coreProperties>
</file>